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andabevan/Downloads/"/>
    </mc:Choice>
  </mc:AlternateContent>
  <xr:revisionPtr revIDLastSave="0" documentId="13_ncr:1_{3F5EE3E6-63AC-A640-87A7-51A0CDC18B8A}" xr6:coauthVersionLast="47" xr6:coauthVersionMax="47" xr10:uidLastSave="{00000000-0000-0000-0000-000000000000}"/>
  <bookViews>
    <workbookView xWindow="0" yWindow="700" windowWidth="27040" windowHeight="16860" activeTab="4" xr2:uid="{00000000-000D-0000-FFFF-FFFF00000000}"/>
  </bookViews>
  <sheets>
    <sheet name="Lists" sheetId="5" state="hidden" r:id="rId1"/>
    <sheet name="Instructions" sheetId="8" r:id="rId2"/>
    <sheet name="Employment Costs" sheetId="6" r:id="rId3"/>
    <sheet name="Fee Earner Budgets" sheetId="7" r:id="rId4"/>
    <sheet name="Budget Template" sheetId="2" r:id="rId5"/>
  </sheets>
  <externalReferences>
    <externalReference r:id="rId6"/>
    <externalReference r:id="rId7"/>
    <externalReference r:id="rId8"/>
  </externalReferences>
  <definedNames>
    <definedName name="CAREWEEKLY">#REF!</definedName>
    <definedName name="CAREWK">#REF!</definedName>
    <definedName name="CAREWK4">#REF!</definedName>
    <definedName name="DAYSVC">#REF!</definedName>
    <definedName name="FeeEarner">'Fee Earner Budgets'!$B$16:$B$20</definedName>
    <definedName name="Month" localSheetId="3">#REF!</definedName>
    <definedName name="Month">#REF!</definedName>
    <definedName name="MTHLYWAGE">[1]Wage!$B$16</definedName>
    <definedName name="PlanMonth" localSheetId="3">#REF!</definedName>
    <definedName name="PlanMonth">#REF!</definedName>
    <definedName name="_xlnm.Print_Area" localSheetId="3">'Fee Earner Budgets'!$B$6:$B$22</definedName>
    <definedName name="RENTMTH">#REF!</definedName>
    <definedName name="RENTMTHLY">#REF!</definedName>
    <definedName name="RENTWK">#REF!</definedName>
    <definedName name="RESPITE">#REF!</definedName>
    <definedName name="STATES" localSheetId="3">[2]Lists!$A$1:$A$10</definedName>
    <definedName name="STATES">Lists!$A$1:$A$10</definedName>
    <definedName name="TotalFeesWIP">'Fee Earner Budgets'!#REF!</definedName>
    <definedName name="UNITS" localSheetId="3">'[2]Trading Stock'!$A$7:$AI$108</definedName>
    <definedName name="UNITS">'[3]Trading Stock'!$A$7:$AI$108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2" l="1"/>
  <c r="D14" i="2"/>
  <c r="E14" i="2"/>
  <c r="E18" i="2" s="1"/>
  <c r="E20" i="2" s="1"/>
  <c r="F14" i="2"/>
  <c r="F18" i="2" s="1"/>
  <c r="F20" i="2" s="1"/>
  <c r="G14" i="2"/>
  <c r="G55" i="2" s="1"/>
  <c r="H14" i="2"/>
  <c r="H55" i="2" s="1"/>
  <c r="I14" i="2"/>
  <c r="I18" i="2" s="1"/>
  <c r="I20" i="2" s="1"/>
  <c r="J14" i="2"/>
  <c r="K14" i="2"/>
  <c r="L14" i="2"/>
  <c r="M14" i="2"/>
  <c r="M18" i="2" s="1"/>
  <c r="M20" i="2" s="1"/>
  <c r="N14" i="2"/>
  <c r="N18" i="2" s="1"/>
  <c r="N20" i="2" s="1"/>
  <c r="O14" i="2"/>
  <c r="O55" i="2" s="1"/>
  <c r="Q14" i="2"/>
  <c r="Q55" i="2" s="1"/>
  <c r="U57" i="2" s="1"/>
  <c r="R14" i="2"/>
  <c r="S14" i="2"/>
  <c r="T14" i="2"/>
  <c r="U14" i="2"/>
  <c r="U18" i="2" s="1"/>
  <c r="U20" i="2" s="1"/>
  <c r="V14" i="2"/>
  <c r="V18" i="2" s="1"/>
  <c r="V20" i="2" s="1"/>
  <c r="W14" i="2"/>
  <c r="W18" i="2" s="1"/>
  <c r="W20" i="2" s="1"/>
  <c r="X14" i="2"/>
  <c r="X55" i="2" s="1"/>
  <c r="Y14" i="2"/>
  <c r="Y55" i="2" s="1"/>
  <c r="Z14" i="2"/>
  <c r="AA14" i="2"/>
  <c r="AB14" i="2"/>
  <c r="P15" i="2"/>
  <c r="P16" i="2"/>
  <c r="P17" i="2"/>
  <c r="C18" i="2"/>
  <c r="C20" i="2" s="1"/>
  <c r="C43" i="2" s="1"/>
  <c r="D18" i="2"/>
  <c r="D20" i="2" s="1"/>
  <c r="J18" i="2"/>
  <c r="K18" i="2"/>
  <c r="K20" i="2" s="1"/>
  <c r="L18" i="2"/>
  <c r="L20" i="2" s="1"/>
  <c r="R18" i="2"/>
  <c r="S18" i="2"/>
  <c r="S20" i="2" s="1"/>
  <c r="T18" i="2"/>
  <c r="T20" i="2" s="1"/>
  <c r="Z18" i="2"/>
  <c r="AA18" i="2"/>
  <c r="AA20" i="2" s="1"/>
  <c r="AB18" i="2"/>
  <c r="AB20" i="2" s="1"/>
  <c r="J20" i="2"/>
  <c r="R20" i="2"/>
  <c r="Z20" i="2"/>
  <c r="P23" i="2"/>
  <c r="P24" i="2"/>
  <c r="P25" i="2"/>
  <c r="P26" i="2"/>
  <c r="P27" i="2"/>
  <c r="P28" i="2"/>
  <c r="P29" i="2"/>
  <c r="P30" i="2"/>
  <c r="P31" i="2"/>
  <c r="D32" i="2"/>
  <c r="E32" i="2"/>
  <c r="F32" i="2"/>
  <c r="G32" i="2"/>
  <c r="H32" i="2"/>
  <c r="H41" i="2" s="1"/>
  <c r="I32" i="2"/>
  <c r="J32" i="2"/>
  <c r="K32" i="2"/>
  <c r="L32" i="2"/>
  <c r="M32" i="2"/>
  <c r="N32" i="2"/>
  <c r="O32" i="2"/>
  <c r="Q32" i="2"/>
  <c r="R32" i="2"/>
  <c r="S32" i="2"/>
  <c r="T32" i="2"/>
  <c r="T62" i="2" s="1"/>
  <c r="U61" i="2" s="1"/>
  <c r="U32" i="2"/>
  <c r="U62" i="2" s="1"/>
  <c r="V61" i="2" s="1"/>
  <c r="V32" i="2"/>
  <c r="V62" i="2" s="1"/>
  <c r="W61" i="2" s="1"/>
  <c r="W32" i="2"/>
  <c r="W62" i="2" s="1"/>
  <c r="X32" i="2"/>
  <c r="Y32" i="2"/>
  <c r="Z32" i="2"/>
  <c r="AA32" i="2"/>
  <c r="AB32" i="2"/>
  <c r="AB62" i="2" s="1"/>
  <c r="P33" i="2"/>
  <c r="P34" i="2"/>
  <c r="P35" i="2"/>
  <c r="P36" i="2"/>
  <c r="P37" i="2"/>
  <c r="J38" i="2"/>
  <c r="R38" i="2"/>
  <c r="Z38" i="2"/>
  <c r="D39" i="2"/>
  <c r="D38" i="2" s="1"/>
  <c r="E39" i="2"/>
  <c r="E38" i="2" s="1"/>
  <c r="E41" i="2" s="1"/>
  <c r="F39" i="2"/>
  <c r="F38" i="2" s="1"/>
  <c r="F49" i="2" s="1"/>
  <c r="F52" i="2" s="1"/>
  <c r="G39" i="2"/>
  <c r="G38" i="2" s="1"/>
  <c r="G49" i="2" s="1"/>
  <c r="H39" i="2"/>
  <c r="H38" i="2" s="1"/>
  <c r="H49" i="2" s="1"/>
  <c r="H52" i="2" s="1"/>
  <c r="I39" i="2"/>
  <c r="J39" i="2"/>
  <c r="K39" i="2"/>
  <c r="K38" i="2" s="1"/>
  <c r="L39" i="2"/>
  <c r="L38" i="2" s="1"/>
  <c r="M39" i="2"/>
  <c r="M38" i="2" s="1"/>
  <c r="M41" i="2" s="1"/>
  <c r="N39" i="2"/>
  <c r="N38" i="2" s="1"/>
  <c r="N49" i="2" s="1"/>
  <c r="N52" i="2" s="1"/>
  <c r="O39" i="2"/>
  <c r="O38" i="2" s="1"/>
  <c r="O49" i="2" s="1"/>
  <c r="O52" i="2" s="1"/>
  <c r="Q39" i="2"/>
  <c r="Q38" i="2" s="1"/>
  <c r="R39" i="2"/>
  <c r="S39" i="2"/>
  <c r="S38" i="2" s="1"/>
  <c r="T39" i="2"/>
  <c r="T38" i="2" s="1"/>
  <c r="U39" i="2"/>
  <c r="U38" i="2" s="1"/>
  <c r="V39" i="2"/>
  <c r="V38" i="2" s="1"/>
  <c r="V41" i="2" s="1"/>
  <c r="W39" i="2"/>
  <c r="W38" i="2" s="1"/>
  <c r="W49" i="2" s="1"/>
  <c r="X39" i="2"/>
  <c r="X38" i="2" s="1"/>
  <c r="X49" i="2" s="1"/>
  <c r="X52" i="2" s="1"/>
  <c r="Y39" i="2"/>
  <c r="Y38" i="2" s="1"/>
  <c r="Z39" i="2"/>
  <c r="AA39" i="2"/>
  <c r="AA38" i="2" s="1"/>
  <c r="AB39" i="2"/>
  <c r="AB38" i="2" s="1"/>
  <c r="P40" i="2"/>
  <c r="C41" i="2"/>
  <c r="F41" i="2"/>
  <c r="N41" i="2"/>
  <c r="E49" i="2"/>
  <c r="E52" i="2" s="1"/>
  <c r="M49" i="2"/>
  <c r="V49" i="2"/>
  <c r="V52" i="2" s="1"/>
  <c r="D55" i="2"/>
  <c r="D63" i="2" s="1"/>
  <c r="E55" i="2"/>
  <c r="E63" i="2" s="1"/>
  <c r="J55" i="2"/>
  <c r="K55" i="2"/>
  <c r="L55" i="2"/>
  <c r="L63" i="2" s="1"/>
  <c r="M55" i="2"/>
  <c r="R55" i="2"/>
  <c r="S55" i="2"/>
  <c r="S63" i="2" s="1"/>
  <c r="T55" i="2"/>
  <c r="T63" i="2" s="1"/>
  <c r="U55" i="2"/>
  <c r="V55" i="2"/>
  <c r="V63" i="2" s="1"/>
  <c r="Z55" i="2"/>
  <c r="Z63" i="2" s="1"/>
  <c r="AA55" i="2"/>
  <c r="AB55" i="2"/>
  <c r="D56" i="2"/>
  <c r="E56" i="2"/>
  <c r="F56" i="2"/>
  <c r="G56" i="2"/>
  <c r="H56" i="2"/>
  <c r="I56" i="2"/>
  <c r="J56" i="2"/>
  <c r="K56" i="2"/>
  <c r="L56" i="2"/>
  <c r="M56" i="2"/>
  <c r="N56" i="2"/>
  <c r="O56" i="2"/>
  <c r="Q56" i="2"/>
  <c r="R56" i="2"/>
  <c r="S56" i="2"/>
  <c r="T56" i="2"/>
  <c r="U56" i="2"/>
  <c r="V56" i="2"/>
  <c r="W56" i="2"/>
  <c r="X56" i="2"/>
  <c r="Y56" i="2"/>
  <c r="Z56" i="2"/>
  <c r="AA56" i="2"/>
  <c r="AB56" i="2"/>
  <c r="E61" i="2"/>
  <c r="F61" i="2"/>
  <c r="G61" i="2"/>
  <c r="J61" i="2"/>
  <c r="K61" i="2"/>
  <c r="L61" i="2"/>
  <c r="M61" i="2"/>
  <c r="N61" i="2"/>
  <c r="O61" i="2"/>
  <c r="S61" i="2"/>
  <c r="T61" i="2"/>
  <c r="X61" i="2"/>
  <c r="AA61" i="2"/>
  <c r="AB61" i="2"/>
  <c r="D62" i="2"/>
  <c r="E62" i="2"/>
  <c r="F62" i="2"/>
  <c r="G62" i="2"/>
  <c r="H61" i="2" s="1"/>
  <c r="I62" i="2"/>
  <c r="J62" i="2"/>
  <c r="K62" i="2"/>
  <c r="L62" i="2"/>
  <c r="M62" i="2"/>
  <c r="N62" i="2"/>
  <c r="O62" i="2"/>
  <c r="Q62" i="2"/>
  <c r="R61" i="2" s="1"/>
  <c r="R62" i="2"/>
  <c r="S62" i="2"/>
  <c r="Y62" i="2"/>
  <c r="Z61" i="2" s="1"/>
  <c r="Z62" i="2"/>
  <c r="AA62" i="2"/>
  <c r="G63" i="2"/>
  <c r="O63" i="2"/>
  <c r="D74" i="2"/>
  <c r="E74" i="2"/>
  <c r="F74" i="2"/>
  <c r="G74" i="2"/>
  <c r="H74" i="2"/>
  <c r="I74" i="2"/>
  <c r="J74" i="2"/>
  <c r="K74" i="2"/>
  <c r="L74" i="2"/>
  <c r="M74" i="2"/>
  <c r="N74" i="2"/>
  <c r="O74" i="2"/>
  <c r="Q74" i="2"/>
  <c r="R74" i="2"/>
  <c r="S74" i="2"/>
  <c r="T74" i="2"/>
  <c r="U74" i="2"/>
  <c r="V74" i="2"/>
  <c r="W74" i="2"/>
  <c r="X74" i="2"/>
  <c r="Y74" i="2"/>
  <c r="Z74" i="2"/>
  <c r="AA74" i="2"/>
  <c r="AB74" i="2"/>
  <c r="F21" i="6"/>
  <c r="F20" i="6"/>
  <c r="F19" i="6"/>
  <c r="F15" i="6"/>
  <c r="F18" i="6"/>
  <c r="F17" i="6"/>
  <c r="F16" i="6"/>
  <c r="F22" i="6"/>
  <c r="Y63" i="2" l="1"/>
  <c r="K43" i="2"/>
  <c r="X41" i="2"/>
  <c r="O41" i="2"/>
  <c r="G41" i="2"/>
  <c r="U41" i="2"/>
  <c r="U43" i="2" s="1"/>
  <c r="U77" i="2" s="1"/>
  <c r="U49" i="2"/>
  <c r="U52" i="2" s="1"/>
  <c r="H62" i="2"/>
  <c r="I61" i="2" s="1"/>
  <c r="D41" i="2"/>
  <c r="D43" i="2" s="1"/>
  <c r="D49" i="2"/>
  <c r="AB49" i="2"/>
  <c r="AB52" i="2" s="1"/>
  <c r="AB41" i="2"/>
  <c r="AB43" i="2" s="1"/>
  <c r="T41" i="2"/>
  <c r="T43" i="2" s="1"/>
  <c r="T49" i="2"/>
  <c r="W48" i="2" s="1"/>
  <c r="W52" i="2" s="1"/>
  <c r="K49" i="2"/>
  <c r="K52" i="2" s="1"/>
  <c r="K41" i="2"/>
  <c r="Z49" i="2"/>
  <c r="Z41" i="2"/>
  <c r="Z43" i="2" s="1"/>
  <c r="N43" i="2"/>
  <c r="O77" i="2" s="1"/>
  <c r="F43" i="2"/>
  <c r="F77" i="2" s="1"/>
  <c r="P32" i="2"/>
  <c r="AA41" i="2"/>
  <c r="AA49" i="2"/>
  <c r="AA52" i="2" s="1"/>
  <c r="V43" i="2"/>
  <c r="V77" i="2" s="1"/>
  <c r="M43" i="2"/>
  <c r="E43" i="2"/>
  <c r="E77" i="2" s="1"/>
  <c r="AA43" i="2"/>
  <c r="N57" i="2"/>
  <c r="U63" i="2"/>
  <c r="L41" i="2"/>
  <c r="L43" i="2" s="1"/>
  <c r="L49" i="2"/>
  <c r="L52" i="2" s="1"/>
  <c r="S41" i="2"/>
  <c r="S43" i="2" s="1"/>
  <c r="S77" i="2" s="1"/>
  <c r="S49" i="2"/>
  <c r="S52" i="2" s="1"/>
  <c r="R41" i="2"/>
  <c r="R43" i="2" s="1"/>
  <c r="R49" i="2"/>
  <c r="R52" i="2" s="1"/>
  <c r="X62" i="2"/>
  <c r="Y61" i="2" s="1"/>
  <c r="I38" i="2"/>
  <c r="P39" i="2"/>
  <c r="J49" i="2"/>
  <c r="M48" i="2" s="1"/>
  <c r="M52" i="2" s="1"/>
  <c r="J41" i="2"/>
  <c r="J43" i="2" s="1"/>
  <c r="Q63" i="2"/>
  <c r="AB63" i="2"/>
  <c r="R57" i="2"/>
  <c r="R63" i="2" s="1"/>
  <c r="M63" i="2"/>
  <c r="Y49" i="2"/>
  <c r="Y52" i="2" s="1"/>
  <c r="Y41" i="2"/>
  <c r="Q41" i="2"/>
  <c r="Q49" i="2"/>
  <c r="Q18" i="2"/>
  <c r="Q20" i="2" s="1"/>
  <c r="Q43" i="2" s="1"/>
  <c r="X57" i="2"/>
  <c r="X63" i="2" s="1"/>
  <c r="I55" i="2"/>
  <c r="I63" i="2" s="1"/>
  <c r="X18" i="2"/>
  <c r="X20" i="2" s="1"/>
  <c r="X43" i="2" s="1"/>
  <c r="H18" i="2"/>
  <c r="H20" i="2" s="1"/>
  <c r="H43" i="2" s="1"/>
  <c r="J63" i="2"/>
  <c r="W55" i="2"/>
  <c r="N55" i="2"/>
  <c r="N63" i="2" s="1"/>
  <c r="F55" i="2"/>
  <c r="F63" i="2" s="1"/>
  <c r="W41" i="2"/>
  <c r="W43" i="2" s="1"/>
  <c r="P14" i="2"/>
  <c r="P18" i="2" s="1"/>
  <c r="P20" i="2" s="1"/>
  <c r="Y18" i="2"/>
  <c r="Y20" i="2" s="1"/>
  <c r="O18" i="2"/>
  <c r="O20" i="2" s="1"/>
  <c r="O43" i="2" s="1"/>
  <c r="G18" i="2"/>
  <c r="G20" i="2" s="1"/>
  <c r="G43" i="2" s="1"/>
  <c r="BO74" i="2"/>
  <c r="BN74" i="2"/>
  <c r="BM74" i="2"/>
  <c r="BL74" i="2"/>
  <c r="BK74" i="2"/>
  <c r="BJ74" i="2"/>
  <c r="BI74" i="2"/>
  <c r="BH74" i="2"/>
  <c r="BG74" i="2"/>
  <c r="BF74" i="2"/>
  <c r="BE74" i="2"/>
  <c r="BD74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P40" i="2"/>
  <c r="BP37" i="2"/>
  <c r="BP36" i="2"/>
  <c r="BP35" i="2"/>
  <c r="BP34" i="2"/>
  <c r="BP33" i="2"/>
  <c r="BP31" i="2"/>
  <c r="BP30" i="2"/>
  <c r="BP29" i="2"/>
  <c r="BP28" i="2"/>
  <c r="BP27" i="2"/>
  <c r="BP26" i="2"/>
  <c r="BP25" i="2"/>
  <c r="BP24" i="2"/>
  <c r="BP23" i="2"/>
  <c r="BP17" i="2"/>
  <c r="BP16" i="2"/>
  <c r="BP15" i="2"/>
  <c r="BP13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BC40" i="2"/>
  <c r="BC37" i="2"/>
  <c r="BC36" i="2"/>
  <c r="BC35" i="2"/>
  <c r="BC34" i="2"/>
  <c r="BC33" i="2"/>
  <c r="BC31" i="2"/>
  <c r="BC30" i="2"/>
  <c r="BC29" i="2"/>
  <c r="BC28" i="2"/>
  <c r="BC27" i="2"/>
  <c r="BC26" i="2"/>
  <c r="BC25" i="2"/>
  <c r="BC24" i="2"/>
  <c r="BC23" i="2"/>
  <c r="BC17" i="2"/>
  <c r="BC16" i="2"/>
  <c r="BC15" i="2"/>
  <c r="BC13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P40" i="2"/>
  <c r="AP37" i="2"/>
  <c r="AP36" i="2"/>
  <c r="AP35" i="2"/>
  <c r="AP34" i="2"/>
  <c r="AP33" i="2"/>
  <c r="AP31" i="2"/>
  <c r="AP30" i="2"/>
  <c r="AP29" i="2"/>
  <c r="AP28" i="2"/>
  <c r="AP27" i="2"/>
  <c r="AP26" i="2"/>
  <c r="AP25" i="2"/>
  <c r="AP24" i="2"/>
  <c r="AP23" i="2"/>
  <c r="AP17" i="2"/>
  <c r="AP16" i="2"/>
  <c r="AP15" i="2"/>
  <c r="AP13" i="2"/>
  <c r="AC40" i="2"/>
  <c r="AC37" i="2"/>
  <c r="AC36" i="2"/>
  <c r="AC35" i="2"/>
  <c r="AC34" i="2"/>
  <c r="AC33" i="2"/>
  <c r="AC31" i="2"/>
  <c r="AC30" i="2"/>
  <c r="AC29" i="2"/>
  <c r="AC28" i="2"/>
  <c r="AC27" i="2"/>
  <c r="AC26" i="2"/>
  <c r="AC25" i="2"/>
  <c r="AC24" i="2"/>
  <c r="AC23" i="2"/>
  <c r="AC17" i="2"/>
  <c r="AC16" i="2"/>
  <c r="AC15" i="2"/>
  <c r="AC13" i="2"/>
  <c r="BO80" i="7"/>
  <c r="BO79" i="7"/>
  <c r="BO64" i="7"/>
  <c r="BO63" i="7"/>
  <c r="BO48" i="7"/>
  <c r="BO47" i="7"/>
  <c r="BN44" i="7"/>
  <c r="BN60" i="7" s="1"/>
  <c r="BN76" i="7" s="1"/>
  <c r="BM44" i="7"/>
  <c r="BM60" i="7" s="1"/>
  <c r="BL44" i="7"/>
  <c r="BL60" i="7" s="1"/>
  <c r="BK44" i="7"/>
  <c r="BK60" i="7" s="1"/>
  <c r="BJ44" i="7"/>
  <c r="BJ60" i="7" s="1"/>
  <c r="BI44" i="7"/>
  <c r="BI60" i="7" s="1"/>
  <c r="BH44" i="7"/>
  <c r="BG44" i="7"/>
  <c r="BF44" i="7"/>
  <c r="BF60" i="7" s="1"/>
  <c r="BE44" i="7"/>
  <c r="BE60" i="7" s="1"/>
  <c r="BD44" i="7"/>
  <c r="BD60" i="7" s="1"/>
  <c r="BC44" i="7"/>
  <c r="BC60" i="7" s="1"/>
  <c r="BN33" i="7"/>
  <c r="BN49" i="7" s="1"/>
  <c r="BM33" i="7"/>
  <c r="BM49" i="7" s="1"/>
  <c r="BM65" i="7" s="1"/>
  <c r="BM81" i="7" s="1"/>
  <c r="BL33" i="7"/>
  <c r="BL49" i="7" s="1"/>
  <c r="BL65" i="7" s="1"/>
  <c r="BL81" i="7" s="1"/>
  <c r="BK33" i="7"/>
  <c r="BK49" i="7" s="1"/>
  <c r="BK65" i="7" s="1"/>
  <c r="BK81" i="7" s="1"/>
  <c r="BJ33" i="7"/>
  <c r="BJ49" i="7" s="1"/>
  <c r="BJ65" i="7" s="1"/>
  <c r="BJ81" i="7" s="1"/>
  <c r="BI33" i="7"/>
  <c r="BI49" i="7" s="1"/>
  <c r="BI65" i="7" s="1"/>
  <c r="BI81" i="7" s="1"/>
  <c r="BH33" i="7"/>
  <c r="BH49" i="7" s="1"/>
  <c r="BH65" i="7" s="1"/>
  <c r="BH81" i="7" s="1"/>
  <c r="BG33" i="7"/>
  <c r="BG49" i="7" s="1"/>
  <c r="BG65" i="7" s="1"/>
  <c r="BG81" i="7" s="1"/>
  <c r="BF33" i="7"/>
  <c r="BF49" i="7" s="1"/>
  <c r="BF65" i="7" s="1"/>
  <c r="BF81" i="7" s="1"/>
  <c r="BE33" i="7"/>
  <c r="BE49" i="7" s="1"/>
  <c r="BE65" i="7" s="1"/>
  <c r="BE81" i="7" s="1"/>
  <c r="BD33" i="7"/>
  <c r="BD49" i="7" s="1"/>
  <c r="BD65" i="7" s="1"/>
  <c r="BD81" i="7" s="1"/>
  <c r="BC33" i="7"/>
  <c r="BO32" i="7"/>
  <c r="BO31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C30" i="7" s="1"/>
  <c r="BB80" i="7"/>
  <c r="BB79" i="7"/>
  <c r="BB64" i="7"/>
  <c r="BB63" i="7"/>
  <c r="BB48" i="7"/>
  <c r="BB47" i="7"/>
  <c r="BA44" i="7"/>
  <c r="BA60" i="7" s="1"/>
  <c r="BA76" i="7" s="1"/>
  <c r="AZ44" i="7"/>
  <c r="AZ60" i="7" s="1"/>
  <c r="AZ76" i="7" s="1"/>
  <c r="AY44" i="7"/>
  <c r="AY60" i="7" s="1"/>
  <c r="AX44" i="7"/>
  <c r="AW44" i="7"/>
  <c r="AV44" i="7"/>
  <c r="AV60" i="7" s="1"/>
  <c r="AU44" i="7"/>
  <c r="AT44" i="7"/>
  <c r="AT60" i="7" s="1"/>
  <c r="AS44" i="7"/>
  <c r="AR44" i="7"/>
  <c r="AR60" i="7" s="1"/>
  <c r="AR76" i="7" s="1"/>
  <c r="AQ44" i="7"/>
  <c r="AQ60" i="7" s="1"/>
  <c r="AQ76" i="7" s="1"/>
  <c r="AP44" i="7"/>
  <c r="AP60" i="7" s="1"/>
  <c r="BA33" i="7"/>
  <c r="BA34" i="7" s="1"/>
  <c r="BA36" i="7" s="1"/>
  <c r="BA39" i="7" s="1"/>
  <c r="BA14" i="7" s="1"/>
  <c r="AZ33" i="7"/>
  <c r="AZ49" i="7" s="1"/>
  <c r="AZ65" i="7" s="1"/>
  <c r="AZ81" i="7" s="1"/>
  <c r="AY33" i="7"/>
  <c r="AY49" i="7" s="1"/>
  <c r="AY65" i="7" s="1"/>
  <c r="AY81" i="7" s="1"/>
  <c r="AX33" i="7"/>
  <c r="AX49" i="7" s="1"/>
  <c r="AX65" i="7" s="1"/>
  <c r="AX81" i="7" s="1"/>
  <c r="AW33" i="7"/>
  <c r="AW49" i="7" s="1"/>
  <c r="AW65" i="7" s="1"/>
  <c r="AW81" i="7" s="1"/>
  <c r="AV33" i="7"/>
  <c r="AV49" i="7" s="1"/>
  <c r="AV65" i="7" s="1"/>
  <c r="AV81" i="7" s="1"/>
  <c r="AU33" i="7"/>
  <c r="AU49" i="7" s="1"/>
  <c r="AU65" i="7" s="1"/>
  <c r="AU81" i="7" s="1"/>
  <c r="AT33" i="7"/>
  <c r="AT49" i="7" s="1"/>
  <c r="AT65" i="7" s="1"/>
  <c r="AT81" i="7" s="1"/>
  <c r="AS33" i="7"/>
  <c r="AS49" i="7" s="1"/>
  <c r="AS65" i="7" s="1"/>
  <c r="AS81" i="7" s="1"/>
  <c r="AR33" i="7"/>
  <c r="AR49" i="7" s="1"/>
  <c r="AR65" i="7" s="1"/>
  <c r="AR81" i="7" s="1"/>
  <c r="AQ33" i="7"/>
  <c r="AQ49" i="7" s="1"/>
  <c r="AQ65" i="7" s="1"/>
  <c r="AQ81" i="7" s="1"/>
  <c r="AP33" i="7"/>
  <c r="AP49" i="7" s="1"/>
  <c r="AP65" i="7" s="1"/>
  <c r="AP81" i="7" s="1"/>
  <c r="BB32" i="7"/>
  <c r="BB31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80" i="7"/>
  <c r="AO79" i="7"/>
  <c r="AO64" i="7"/>
  <c r="AO63" i="7"/>
  <c r="AO48" i="7"/>
  <c r="AO47" i="7"/>
  <c r="AN44" i="7"/>
  <c r="AN60" i="7" s="1"/>
  <c r="AN76" i="7" s="1"/>
  <c r="AM44" i="7"/>
  <c r="AM60" i="7" s="1"/>
  <c r="AL44" i="7"/>
  <c r="AL60" i="7" s="1"/>
  <c r="AK44" i="7"/>
  <c r="AK60" i="7" s="1"/>
  <c r="AJ44" i="7"/>
  <c r="AJ60" i="7" s="1"/>
  <c r="AI44" i="7"/>
  <c r="AH44" i="7"/>
  <c r="AH60" i="7" s="1"/>
  <c r="AG44" i="7"/>
  <c r="AF44" i="7"/>
  <c r="AF60" i="7" s="1"/>
  <c r="AE44" i="7"/>
  <c r="AE60" i="7" s="1"/>
  <c r="AD44" i="7"/>
  <c r="AD60" i="7" s="1"/>
  <c r="AC44" i="7"/>
  <c r="AC60" i="7" s="1"/>
  <c r="AN33" i="7"/>
  <c r="AN49" i="7" s="1"/>
  <c r="AM33" i="7"/>
  <c r="AM49" i="7" s="1"/>
  <c r="AM65" i="7" s="1"/>
  <c r="AM81" i="7" s="1"/>
  <c r="AL33" i="7"/>
  <c r="AL49" i="7" s="1"/>
  <c r="AL65" i="7" s="1"/>
  <c r="AL81" i="7" s="1"/>
  <c r="AK33" i="7"/>
  <c r="AK49" i="7" s="1"/>
  <c r="AK65" i="7" s="1"/>
  <c r="AK81" i="7" s="1"/>
  <c r="AJ33" i="7"/>
  <c r="AJ49" i="7" s="1"/>
  <c r="AJ65" i="7" s="1"/>
  <c r="AJ81" i="7" s="1"/>
  <c r="AI33" i="7"/>
  <c r="AI49" i="7" s="1"/>
  <c r="AI65" i="7" s="1"/>
  <c r="AI81" i="7" s="1"/>
  <c r="AH33" i="7"/>
  <c r="AH49" i="7" s="1"/>
  <c r="AH65" i="7" s="1"/>
  <c r="AH81" i="7" s="1"/>
  <c r="AG33" i="7"/>
  <c r="AG49" i="7" s="1"/>
  <c r="AG65" i="7" s="1"/>
  <c r="AG81" i="7" s="1"/>
  <c r="AF33" i="7"/>
  <c r="AF49" i="7" s="1"/>
  <c r="AE33" i="7"/>
  <c r="AE49" i="7" s="1"/>
  <c r="AE65" i="7" s="1"/>
  <c r="AE81" i="7" s="1"/>
  <c r="AD33" i="7"/>
  <c r="AD49" i="7" s="1"/>
  <c r="AD65" i="7" s="1"/>
  <c r="AD81" i="7" s="1"/>
  <c r="AC33" i="7"/>
  <c r="AC49" i="7" s="1"/>
  <c r="AC65" i="7" s="1"/>
  <c r="AO32" i="7"/>
  <c r="AO31" i="7"/>
  <c r="AN28" i="7"/>
  <c r="AM28" i="7"/>
  <c r="AL28" i="7"/>
  <c r="AL30" i="7" s="1"/>
  <c r="AK28" i="7"/>
  <c r="AJ28" i="7"/>
  <c r="AI28" i="7"/>
  <c r="AH28" i="7"/>
  <c r="AG28" i="7"/>
  <c r="AF28" i="7"/>
  <c r="AE28" i="7"/>
  <c r="AD28" i="7"/>
  <c r="AD30" i="7" s="1"/>
  <c r="AC28" i="7"/>
  <c r="AB80" i="7"/>
  <c r="AB79" i="7"/>
  <c r="AB64" i="7"/>
  <c r="AB63" i="7"/>
  <c r="AB48" i="7"/>
  <c r="AB47" i="7"/>
  <c r="AA44" i="7"/>
  <c r="AA60" i="7" s="1"/>
  <c r="AA76" i="7" s="1"/>
  <c r="Z44" i="7"/>
  <c r="Z60" i="7" s="1"/>
  <c r="Y44" i="7"/>
  <c r="Y60" i="7" s="1"/>
  <c r="X44" i="7"/>
  <c r="X60" i="7" s="1"/>
  <c r="W44" i="7"/>
  <c r="W60" i="7" s="1"/>
  <c r="V44" i="7"/>
  <c r="V60" i="7" s="1"/>
  <c r="V76" i="7" s="1"/>
  <c r="U44" i="7"/>
  <c r="U60" i="7" s="1"/>
  <c r="U76" i="7" s="1"/>
  <c r="T44" i="7"/>
  <c r="S44" i="7"/>
  <c r="S60" i="7" s="1"/>
  <c r="R44" i="7"/>
  <c r="R60" i="7" s="1"/>
  <c r="Q44" i="7"/>
  <c r="Q60" i="7" s="1"/>
  <c r="P44" i="7"/>
  <c r="P60" i="7" s="1"/>
  <c r="AA33" i="7"/>
  <c r="AA34" i="7" s="1"/>
  <c r="AA36" i="7" s="1"/>
  <c r="AA39" i="7" s="1"/>
  <c r="AA14" i="7" s="1"/>
  <c r="Z33" i="7"/>
  <c r="Z49" i="7" s="1"/>
  <c r="Z65" i="7" s="1"/>
  <c r="Z81" i="7" s="1"/>
  <c r="Y33" i="7"/>
  <c r="Y49" i="7" s="1"/>
  <c r="Y65" i="7" s="1"/>
  <c r="Y81" i="7" s="1"/>
  <c r="X33" i="7"/>
  <c r="X49" i="7" s="1"/>
  <c r="X65" i="7" s="1"/>
  <c r="X81" i="7" s="1"/>
  <c r="W33" i="7"/>
  <c r="W49" i="7" s="1"/>
  <c r="W65" i="7" s="1"/>
  <c r="W81" i="7" s="1"/>
  <c r="V33" i="7"/>
  <c r="V49" i="7" s="1"/>
  <c r="V65" i="7" s="1"/>
  <c r="V81" i="7" s="1"/>
  <c r="U33" i="7"/>
  <c r="U49" i="7" s="1"/>
  <c r="U65" i="7" s="1"/>
  <c r="U81" i="7" s="1"/>
  <c r="T33" i="7"/>
  <c r="T49" i="7" s="1"/>
  <c r="T65" i="7" s="1"/>
  <c r="T81" i="7" s="1"/>
  <c r="S33" i="7"/>
  <c r="S49" i="7" s="1"/>
  <c r="S65" i="7" s="1"/>
  <c r="S81" i="7" s="1"/>
  <c r="R33" i="7"/>
  <c r="R49" i="7" s="1"/>
  <c r="R65" i="7" s="1"/>
  <c r="R81" i="7" s="1"/>
  <c r="Q33" i="7"/>
  <c r="Q49" i="7" s="1"/>
  <c r="Q65" i="7" s="1"/>
  <c r="Q81" i="7" s="1"/>
  <c r="P33" i="7"/>
  <c r="P49" i="7" s="1"/>
  <c r="P65" i="7" s="1"/>
  <c r="AB32" i="7"/>
  <c r="AB31" i="7"/>
  <c r="AA28" i="7"/>
  <c r="Z28" i="7"/>
  <c r="Y28" i="7"/>
  <c r="X28" i="7"/>
  <c r="W28" i="7"/>
  <c r="V28" i="7"/>
  <c r="U28" i="7"/>
  <c r="T28" i="7"/>
  <c r="S28" i="7"/>
  <c r="R28" i="7"/>
  <c r="Q28" i="7"/>
  <c r="P28" i="7"/>
  <c r="BN15" i="6"/>
  <c r="BN16" i="6"/>
  <c r="BN17" i="6"/>
  <c r="BN18" i="6"/>
  <c r="BN19" i="6"/>
  <c r="BN20" i="6"/>
  <c r="BN21" i="6"/>
  <c r="BN22" i="6"/>
  <c r="BN29" i="6"/>
  <c r="BN30" i="6" s="1"/>
  <c r="BN31" i="6" s="1"/>
  <c r="BN38" i="6"/>
  <c r="BN39" i="6" s="1"/>
  <c r="BN47" i="6"/>
  <c r="BN48" i="6" s="1"/>
  <c r="BC15" i="6"/>
  <c r="BD15" i="6"/>
  <c r="BE15" i="6"/>
  <c r="BF15" i="6"/>
  <c r="BG15" i="6"/>
  <c r="BH15" i="6"/>
  <c r="BI15" i="6"/>
  <c r="BJ15" i="6"/>
  <c r="BK15" i="6"/>
  <c r="BL15" i="6"/>
  <c r="BM15" i="6"/>
  <c r="BC16" i="6"/>
  <c r="BC29" i="6" s="1"/>
  <c r="BC30" i="6" s="1"/>
  <c r="BC31" i="6" s="1"/>
  <c r="BD16" i="6"/>
  <c r="BE16" i="6"/>
  <c r="BF16" i="6"/>
  <c r="BG16" i="6"/>
  <c r="BG29" i="6" s="1"/>
  <c r="BG30" i="6" s="1"/>
  <c r="BH16" i="6"/>
  <c r="BI16" i="6"/>
  <c r="BI29" i="6" s="1"/>
  <c r="BI30" i="6" s="1"/>
  <c r="BJ16" i="6"/>
  <c r="BK16" i="6"/>
  <c r="BL16" i="6"/>
  <c r="BM16" i="6"/>
  <c r="BM29" i="6" s="1"/>
  <c r="BM30" i="6" s="1"/>
  <c r="BC17" i="6"/>
  <c r="BD17" i="6"/>
  <c r="BD29" i="6" s="1"/>
  <c r="BD30" i="6" s="1"/>
  <c r="BD31" i="6" s="1"/>
  <c r="BE17" i="6"/>
  <c r="BF17" i="6"/>
  <c r="BG17" i="6"/>
  <c r="BH17" i="6"/>
  <c r="BI17" i="6"/>
  <c r="BJ17" i="6"/>
  <c r="BJ29" i="6" s="1"/>
  <c r="BJ30" i="6" s="1"/>
  <c r="BJ31" i="6" s="1"/>
  <c r="BK17" i="6"/>
  <c r="BL17" i="6"/>
  <c r="BM17" i="6"/>
  <c r="BC18" i="6"/>
  <c r="BD18" i="6"/>
  <c r="BE18" i="6"/>
  <c r="BF18" i="6"/>
  <c r="BG18" i="6"/>
  <c r="BH18" i="6"/>
  <c r="BI18" i="6"/>
  <c r="BJ18" i="6"/>
  <c r="BK18" i="6"/>
  <c r="BL18" i="6"/>
  <c r="BM18" i="6"/>
  <c r="BC19" i="6"/>
  <c r="BD19" i="6"/>
  <c r="BE19" i="6"/>
  <c r="BF19" i="6"/>
  <c r="BG19" i="6"/>
  <c r="BH19" i="6"/>
  <c r="BI19" i="6"/>
  <c r="BJ19" i="6"/>
  <c r="BK19" i="6"/>
  <c r="BL19" i="6"/>
  <c r="BM19" i="6"/>
  <c r="BC20" i="6"/>
  <c r="BD20" i="6"/>
  <c r="BE20" i="6"/>
  <c r="BF20" i="6"/>
  <c r="BG20" i="6"/>
  <c r="BH20" i="6"/>
  <c r="BI20" i="6"/>
  <c r="BJ20" i="6"/>
  <c r="BK20" i="6"/>
  <c r="BL20" i="6"/>
  <c r="BM20" i="6"/>
  <c r="BC21" i="6"/>
  <c r="BD21" i="6"/>
  <c r="BE21" i="6"/>
  <c r="BF21" i="6"/>
  <c r="BG21" i="6"/>
  <c r="BH21" i="6"/>
  <c r="BI21" i="6"/>
  <c r="BJ21" i="6"/>
  <c r="BK21" i="6"/>
  <c r="BL21" i="6"/>
  <c r="BM21" i="6"/>
  <c r="BC22" i="6"/>
  <c r="BD22" i="6"/>
  <c r="BE22" i="6"/>
  <c r="BF22" i="6"/>
  <c r="BG22" i="6"/>
  <c r="BH22" i="6"/>
  <c r="BI22" i="6"/>
  <c r="BJ22" i="6"/>
  <c r="BK22" i="6"/>
  <c r="BL22" i="6"/>
  <c r="BM22" i="6"/>
  <c r="BE29" i="6"/>
  <c r="BE30" i="6" s="1"/>
  <c r="BF29" i="6"/>
  <c r="BF30" i="6" s="1"/>
  <c r="BF31" i="6" s="1"/>
  <c r="BK29" i="6"/>
  <c r="BL29" i="6"/>
  <c r="BL30" i="6" s="1"/>
  <c r="BC38" i="6"/>
  <c r="BC39" i="6" s="1"/>
  <c r="BD38" i="6"/>
  <c r="BD39" i="6" s="1"/>
  <c r="BD40" i="6" s="1"/>
  <c r="BE38" i="6"/>
  <c r="BE39" i="6" s="1"/>
  <c r="BE40" i="6" s="1"/>
  <c r="BF38" i="6"/>
  <c r="BF39" i="6" s="1"/>
  <c r="BF40" i="6" s="1"/>
  <c r="BG38" i="6"/>
  <c r="BG39" i="6" s="1"/>
  <c r="BG40" i="6" s="1"/>
  <c r="BH38" i="6"/>
  <c r="BH39" i="6" s="1"/>
  <c r="BI38" i="6"/>
  <c r="BI39" i="6" s="1"/>
  <c r="BJ38" i="6"/>
  <c r="BJ39" i="6" s="1"/>
  <c r="BK38" i="6"/>
  <c r="BK39" i="6" s="1"/>
  <c r="BK40" i="6" s="1"/>
  <c r="BL38" i="6"/>
  <c r="BL39" i="6" s="1"/>
  <c r="BL40" i="6" s="1"/>
  <c r="BM38" i="6"/>
  <c r="BM39" i="6" s="1"/>
  <c r="BM40" i="6" s="1"/>
  <c r="BC47" i="6"/>
  <c r="BC48" i="6" s="1"/>
  <c r="BD47" i="6"/>
  <c r="BD48" i="6" s="1"/>
  <c r="BE47" i="6"/>
  <c r="BE48" i="6" s="1"/>
  <c r="BF47" i="6"/>
  <c r="BF48" i="6" s="1"/>
  <c r="BF49" i="6" s="1"/>
  <c r="BF51" i="6" s="1"/>
  <c r="BF52" i="6" s="1"/>
  <c r="BF53" i="6" s="1"/>
  <c r="BG47" i="6"/>
  <c r="BG48" i="6" s="1"/>
  <c r="BG49" i="6" s="1"/>
  <c r="BH47" i="6"/>
  <c r="BH48" i="6" s="1"/>
  <c r="BH49" i="6" s="1"/>
  <c r="BI47" i="6"/>
  <c r="BI48" i="6" s="1"/>
  <c r="BI49" i="6" s="1"/>
  <c r="BJ47" i="6"/>
  <c r="BJ48" i="6" s="1"/>
  <c r="BJ49" i="6" s="1"/>
  <c r="BK47" i="6"/>
  <c r="BK48" i="6" s="1"/>
  <c r="BL47" i="6"/>
  <c r="BL48" i="6" s="1"/>
  <c r="BM47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AE22" i="6"/>
  <c r="AE23" i="6" s="1"/>
  <c r="AD39" i="2" s="1"/>
  <c r="AD38" i="2" s="1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U23" i="6" s="1"/>
  <c r="AU39" i="2" s="1"/>
  <c r="AU38" i="2" s="1"/>
  <c r="AU49" i="2" s="1"/>
  <c r="AU52" i="2" s="1"/>
  <c r="AV22" i="6"/>
  <c r="AW22" i="6"/>
  <c r="AX22" i="6"/>
  <c r="AY22" i="6"/>
  <c r="AZ22" i="6"/>
  <c r="BA22" i="6"/>
  <c r="BB22" i="6"/>
  <c r="AE29" i="6"/>
  <c r="AF29" i="6"/>
  <c r="AF30" i="6" s="1"/>
  <c r="AF31" i="6" s="1"/>
  <c r="AG29" i="6"/>
  <c r="AG30" i="6" s="1"/>
  <c r="AG31" i="6" s="1"/>
  <c r="AH29" i="6"/>
  <c r="AH30" i="6" s="1"/>
  <c r="AH31" i="6" s="1"/>
  <c r="AI29" i="6"/>
  <c r="AI30" i="6" s="1"/>
  <c r="AJ29" i="6"/>
  <c r="AJ30" i="6" s="1"/>
  <c r="AJ31" i="6" s="1"/>
  <c r="AK29" i="6"/>
  <c r="AL29" i="6"/>
  <c r="AM29" i="6"/>
  <c r="AM30" i="6" s="1"/>
  <c r="AM31" i="6" s="1"/>
  <c r="AN29" i="6"/>
  <c r="AN30" i="6" s="1"/>
  <c r="AN31" i="6" s="1"/>
  <c r="AO29" i="6"/>
  <c r="AO30" i="6" s="1"/>
  <c r="AP29" i="6"/>
  <c r="AP30" i="6" s="1"/>
  <c r="AP31" i="6" s="1"/>
  <c r="AQ29" i="6"/>
  <c r="AR29" i="6"/>
  <c r="AR30" i="6" s="1"/>
  <c r="AR31" i="6" s="1"/>
  <c r="AS29" i="6"/>
  <c r="AS30" i="6" s="1"/>
  <c r="AS31" i="6" s="1"/>
  <c r="AT29" i="6"/>
  <c r="AT30" i="6" s="1"/>
  <c r="AT31" i="6" s="1"/>
  <c r="AU29" i="6"/>
  <c r="AU30" i="6" s="1"/>
  <c r="AV29" i="6"/>
  <c r="AV30" i="6" s="1"/>
  <c r="AW29" i="6"/>
  <c r="AW30" i="6" s="1"/>
  <c r="AX29" i="6"/>
  <c r="AX30" i="6" s="1"/>
  <c r="AX31" i="6" s="1"/>
  <c r="AY29" i="6"/>
  <c r="AZ29" i="6"/>
  <c r="AZ30" i="6" s="1"/>
  <c r="AZ31" i="6" s="1"/>
  <c r="BA29" i="6"/>
  <c r="BA30" i="6" s="1"/>
  <c r="BB29" i="6"/>
  <c r="BB30" i="6" s="1"/>
  <c r="BB31" i="6" s="1"/>
  <c r="AE30" i="6"/>
  <c r="AE38" i="6"/>
  <c r="AE39" i="6" s="1"/>
  <c r="AF38" i="6"/>
  <c r="AF39" i="6" s="1"/>
  <c r="AF40" i="6" s="1"/>
  <c r="AG38" i="6"/>
  <c r="AG39" i="6" s="1"/>
  <c r="AH38" i="6"/>
  <c r="AH39" i="6" s="1"/>
  <c r="AI38" i="6"/>
  <c r="AI39" i="6" s="1"/>
  <c r="AI40" i="6" s="1"/>
  <c r="AI42" i="6" s="1"/>
  <c r="AI43" i="6" s="1"/>
  <c r="AJ38" i="6"/>
  <c r="AJ39" i="6" s="1"/>
  <c r="AK38" i="6"/>
  <c r="AK39" i="6" s="1"/>
  <c r="AK40" i="6" s="1"/>
  <c r="AL38" i="6"/>
  <c r="AM38" i="6"/>
  <c r="AM39" i="6" s="1"/>
  <c r="AM40" i="6" s="1"/>
  <c r="AN38" i="6"/>
  <c r="AN39" i="6" s="1"/>
  <c r="AN40" i="6" s="1"/>
  <c r="AN42" i="6" s="1"/>
  <c r="AN43" i="6" s="1"/>
  <c r="AN44" i="6" s="1"/>
  <c r="AN45" i="6" s="1"/>
  <c r="AO38" i="6"/>
  <c r="AP38" i="6"/>
  <c r="AP39" i="6" s="1"/>
  <c r="AQ38" i="6"/>
  <c r="AQ39" i="6" s="1"/>
  <c r="AQ40" i="6" s="1"/>
  <c r="AQ42" i="6" s="1"/>
  <c r="AQ43" i="6" s="1"/>
  <c r="AR38" i="6"/>
  <c r="AR39" i="6" s="1"/>
  <c r="AR40" i="6" s="1"/>
  <c r="AS38" i="6"/>
  <c r="AS39" i="6" s="1"/>
  <c r="AS40" i="6" s="1"/>
  <c r="AS42" i="6" s="1"/>
  <c r="AS43" i="6" s="1"/>
  <c r="AT38" i="6"/>
  <c r="AU38" i="6"/>
  <c r="AU39" i="6" s="1"/>
  <c r="AV38" i="6"/>
  <c r="AV39" i="6" s="1"/>
  <c r="AV40" i="6" s="1"/>
  <c r="AW38" i="6"/>
  <c r="AW39" i="6" s="1"/>
  <c r="AX38" i="6"/>
  <c r="AX39" i="6" s="1"/>
  <c r="AY38" i="6"/>
  <c r="AY39" i="6" s="1"/>
  <c r="AY40" i="6" s="1"/>
  <c r="AZ38" i="6"/>
  <c r="BA38" i="6"/>
  <c r="BA39" i="6" s="1"/>
  <c r="BA40" i="6" s="1"/>
  <c r="BA42" i="6" s="1"/>
  <c r="BA43" i="6" s="1"/>
  <c r="BB38" i="6"/>
  <c r="AE47" i="6"/>
  <c r="AF47" i="6"/>
  <c r="AF48" i="6" s="1"/>
  <c r="AF49" i="6" s="1"/>
  <c r="AF51" i="6" s="1"/>
  <c r="AF52" i="6" s="1"/>
  <c r="AF53" i="6" s="1"/>
  <c r="AG47" i="6"/>
  <c r="AG48" i="6" s="1"/>
  <c r="AH47" i="6"/>
  <c r="AH48" i="6" s="1"/>
  <c r="AH49" i="6" s="1"/>
  <c r="AH51" i="6" s="1"/>
  <c r="AH52" i="6" s="1"/>
  <c r="AH53" i="6" s="1"/>
  <c r="AI47" i="6"/>
  <c r="AI48" i="6" s="1"/>
  <c r="AJ47" i="6"/>
  <c r="AK47" i="6"/>
  <c r="AK48" i="6" s="1"/>
  <c r="AK49" i="6" s="1"/>
  <c r="AK51" i="6" s="1"/>
  <c r="AK52" i="6" s="1"/>
  <c r="AL47" i="6"/>
  <c r="AL48" i="6" s="1"/>
  <c r="AM47" i="6"/>
  <c r="AN47" i="6"/>
  <c r="AO47" i="6"/>
  <c r="AO48" i="6" s="1"/>
  <c r="AO49" i="6" s="1"/>
  <c r="AP47" i="6"/>
  <c r="AP48" i="6" s="1"/>
  <c r="AP49" i="6" s="1"/>
  <c r="AP51" i="6" s="1"/>
  <c r="AP52" i="6" s="1"/>
  <c r="AP53" i="6" s="1"/>
  <c r="AQ47" i="6"/>
  <c r="AQ48" i="6" s="1"/>
  <c r="AQ49" i="6" s="1"/>
  <c r="AQ51" i="6" s="1"/>
  <c r="AQ52" i="6" s="1"/>
  <c r="AQ53" i="6" s="1"/>
  <c r="AR47" i="6"/>
  <c r="AS47" i="6"/>
  <c r="AS48" i="6" s="1"/>
  <c r="AS49" i="6" s="1"/>
  <c r="AT47" i="6"/>
  <c r="AU47" i="6"/>
  <c r="AV47" i="6"/>
  <c r="AW47" i="6"/>
  <c r="AW48" i="6" s="1"/>
  <c r="AW49" i="6" s="1"/>
  <c r="AX47" i="6"/>
  <c r="AX48" i="6" s="1"/>
  <c r="AY47" i="6"/>
  <c r="AY48" i="6" s="1"/>
  <c r="AZ47" i="6"/>
  <c r="AZ48" i="6" s="1"/>
  <c r="BA47" i="6"/>
  <c r="BB47" i="6"/>
  <c r="B17" i="7"/>
  <c r="B74" i="7" s="1"/>
  <c r="B16" i="7"/>
  <c r="B58" i="7" s="1"/>
  <c r="B15" i="7"/>
  <c r="B42" i="7" s="1"/>
  <c r="B14" i="7"/>
  <c r="B26" i="7" s="1"/>
  <c r="O80" i="7"/>
  <c r="O79" i="7"/>
  <c r="O64" i="7"/>
  <c r="O63" i="7"/>
  <c r="O48" i="7"/>
  <c r="O47" i="7"/>
  <c r="N44" i="7"/>
  <c r="N60" i="7" s="1"/>
  <c r="M44" i="7"/>
  <c r="M60" i="7" s="1"/>
  <c r="L44" i="7"/>
  <c r="L60" i="7" s="1"/>
  <c r="K44" i="7"/>
  <c r="K60" i="7" s="1"/>
  <c r="J44" i="7"/>
  <c r="J60" i="7" s="1"/>
  <c r="I44" i="7"/>
  <c r="I60" i="7" s="1"/>
  <c r="H44" i="7"/>
  <c r="H60" i="7" s="1"/>
  <c r="G44" i="7"/>
  <c r="F44" i="7"/>
  <c r="F60" i="7" s="1"/>
  <c r="E44" i="7"/>
  <c r="E60" i="7" s="1"/>
  <c r="D44" i="7"/>
  <c r="C44" i="7"/>
  <c r="C60" i="7" s="1"/>
  <c r="N33" i="7"/>
  <c r="N49" i="7" s="1"/>
  <c r="N65" i="7" s="1"/>
  <c r="N81" i="7" s="1"/>
  <c r="M33" i="7"/>
  <c r="M49" i="7" s="1"/>
  <c r="M65" i="7" s="1"/>
  <c r="M81" i="7" s="1"/>
  <c r="L33" i="7"/>
  <c r="L49" i="7" s="1"/>
  <c r="L65" i="7" s="1"/>
  <c r="L81" i="7" s="1"/>
  <c r="K33" i="7"/>
  <c r="K49" i="7" s="1"/>
  <c r="K65" i="7" s="1"/>
  <c r="K81" i="7" s="1"/>
  <c r="J33" i="7"/>
  <c r="J49" i="7" s="1"/>
  <c r="J65" i="7" s="1"/>
  <c r="J81" i="7" s="1"/>
  <c r="I33" i="7"/>
  <c r="I49" i="7" s="1"/>
  <c r="I65" i="7" s="1"/>
  <c r="I81" i="7" s="1"/>
  <c r="H33" i="7"/>
  <c r="H49" i="7" s="1"/>
  <c r="H65" i="7" s="1"/>
  <c r="H81" i="7" s="1"/>
  <c r="G33" i="7"/>
  <c r="G49" i="7" s="1"/>
  <c r="G65" i="7" s="1"/>
  <c r="G81" i="7" s="1"/>
  <c r="F33" i="7"/>
  <c r="F49" i="7" s="1"/>
  <c r="F65" i="7" s="1"/>
  <c r="F81" i="7" s="1"/>
  <c r="E33" i="7"/>
  <c r="E49" i="7" s="1"/>
  <c r="E65" i="7" s="1"/>
  <c r="E81" i="7" s="1"/>
  <c r="D33" i="7"/>
  <c r="C33" i="7"/>
  <c r="C49" i="7" s="1"/>
  <c r="O32" i="7"/>
  <c r="O31" i="7"/>
  <c r="N28" i="7"/>
  <c r="M28" i="7"/>
  <c r="L28" i="7"/>
  <c r="K28" i="7"/>
  <c r="J28" i="7"/>
  <c r="I28" i="7"/>
  <c r="H28" i="7"/>
  <c r="G28" i="7"/>
  <c r="F28" i="7"/>
  <c r="E28" i="7"/>
  <c r="D28" i="7"/>
  <c r="C28" i="7"/>
  <c r="R77" i="2" l="1"/>
  <c r="Z77" i="2"/>
  <c r="D77" i="2"/>
  <c r="D78" i="2" s="1"/>
  <c r="E76" i="2" s="1"/>
  <c r="E78" i="2" s="1"/>
  <c r="F76" i="2" s="1"/>
  <c r="F78" i="2" s="1"/>
  <c r="G76" i="2" s="1"/>
  <c r="G78" i="2" s="1"/>
  <c r="H76" i="2" s="1"/>
  <c r="H77" i="2"/>
  <c r="Z48" i="2"/>
  <c r="Z52" i="2" s="1"/>
  <c r="Y43" i="2"/>
  <c r="Y77" i="2" s="1"/>
  <c r="X77" i="2"/>
  <c r="K57" i="2"/>
  <c r="K63" i="2" s="1"/>
  <c r="K77" i="2" s="1"/>
  <c r="Q77" i="2"/>
  <c r="L77" i="2"/>
  <c r="D52" i="2"/>
  <c r="G48" i="2"/>
  <c r="G52" i="2" s="1"/>
  <c r="H57" i="2"/>
  <c r="H63" i="2" s="1"/>
  <c r="I49" i="2"/>
  <c r="I41" i="2"/>
  <c r="I43" i="2" s="1"/>
  <c r="AA57" i="2"/>
  <c r="AA63" i="2" s="1"/>
  <c r="AA77" i="2" s="1"/>
  <c r="W63" i="2"/>
  <c r="W77" i="2" s="1"/>
  <c r="Q52" i="2"/>
  <c r="T48" i="2"/>
  <c r="T52" i="2" s="1"/>
  <c r="T77" i="2" s="1"/>
  <c r="P38" i="2"/>
  <c r="P41" i="2" s="1"/>
  <c r="P43" i="2" s="1"/>
  <c r="N77" i="2"/>
  <c r="M77" i="2"/>
  <c r="G77" i="2"/>
  <c r="AB77" i="2"/>
  <c r="BG30" i="7"/>
  <c r="BG34" i="7" s="1"/>
  <c r="BG36" i="7" s="1"/>
  <c r="BG39" i="7" s="1"/>
  <c r="BG14" i="7" s="1"/>
  <c r="BJ30" i="7"/>
  <c r="BH46" i="7"/>
  <c r="AU30" i="7"/>
  <c r="AG46" i="7"/>
  <c r="AR30" i="7"/>
  <c r="AR34" i="7" s="1"/>
  <c r="AR36" i="7" s="1"/>
  <c r="AR39" i="7" s="1"/>
  <c r="AR14" i="7" s="1"/>
  <c r="L30" i="7"/>
  <c r="L34" i="7" s="1"/>
  <c r="L36" i="7" s="1"/>
  <c r="L39" i="7" s="1"/>
  <c r="L14" i="7" s="1"/>
  <c r="BG46" i="7"/>
  <c r="BG50" i="7" s="1"/>
  <c r="BG52" i="7" s="1"/>
  <c r="BG55" i="7" s="1"/>
  <c r="BG15" i="7" s="1"/>
  <c r="AX46" i="7"/>
  <c r="U78" i="7"/>
  <c r="U82" i="7" s="1"/>
  <c r="U84" i="7" s="1"/>
  <c r="U87" i="7" s="1"/>
  <c r="U17" i="7" s="1"/>
  <c r="AW30" i="7"/>
  <c r="AW34" i="7" s="1"/>
  <c r="AW36" i="7" s="1"/>
  <c r="AW39" i="7" s="1"/>
  <c r="AW14" i="7" s="1"/>
  <c r="AU46" i="7"/>
  <c r="AU50" i="7" s="1"/>
  <c r="AU52" i="7" s="1"/>
  <c r="AU55" i="7" s="1"/>
  <c r="AU15" i="7" s="1"/>
  <c r="BM30" i="7"/>
  <c r="BM34" i="7" s="1"/>
  <c r="BM36" i="7" s="1"/>
  <c r="BM39" i="7" s="1"/>
  <c r="BM14" i="7" s="1"/>
  <c r="AL34" i="7"/>
  <c r="AL36" i="7" s="1"/>
  <c r="AL39" i="7" s="1"/>
  <c r="AL14" i="7" s="1"/>
  <c r="BJ34" i="7"/>
  <c r="BJ36" i="7" s="1"/>
  <c r="BJ39" i="7" s="1"/>
  <c r="BJ14" i="7" s="1"/>
  <c r="AD34" i="7"/>
  <c r="AD36" i="7" s="1"/>
  <c r="AD39" i="7" s="1"/>
  <c r="AD14" i="7" s="1"/>
  <c r="AX30" i="7"/>
  <c r="AX34" i="7" s="1"/>
  <c r="AX36" i="7" s="1"/>
  <c r="AX39" i="7" s="1"/>
  <c r="AX14" i="7" s="1"/>
  <c r="BF30" i="7"/>
  <c r="BF34" i="7" s="1"/>
  <c r="BF36" i="7" s="1"/>
  <c r="BF39" i="7" s="1"/>
  <c r="BF14" i="7" s="1"/>
  <c r="S30" i="7"/>
  <c r="S34" i="7" s="1"/>
  <c r="S36" i="7" s="1"/>
  <c r="S39" i="7" s="1"/>
  <c r="S14" i="7" s="1"/>
  <c r="BI30" i="7"/>
  <c r="BI34" i="7" s="1"/>
  <c r="BI36" i="7" s="1"/>
  <c r="BI39" i="7" s="1"/>
  <c r="BI14" i="7" s="1"/>
  <c r="AM23" i="6"/>
  <c r="AL39" i="2" s="1"/>
  <c r="AL38" i="2" s="1"/>
  <c r="AL49" i="2" s="1"/>
  <c r="AL52" i="2" s="1"/>
  <c r="V30" i="7"/>
  <c r="V34" i="7" s="1"/>
  <c r="V36" i="7" s="1"/>
  <c r="V39" i="7" s="1"/>
  <c r="V14" i="7" s="1"/>
  <c r="T46" i="7"/>
  <c r="T50" i="7" s="1"/>
  <c r="T52" i="7" s="1"/>
  <c r="T55" i="7" s="1"/>
  <c r="T15" i="7" s="1"/>
  <c r="AK30" i="7"/>
  <c r="AK34" i="7" s="1"/>
  <c r="AK36" i="7" s="1"/>
  <c r="AK39" i="7" s="1"/>
  <c r="AK14" i="7" s="1"/>
  <c r="AY30" i="7"/>
  <c r="D60" i="7"/>
  <c r="D62" i="7" s="1"/>
  <c r="D46" i="7"/>
  <c r="D49" i="7"/>
  <c r="D65" i="7" s="1"/>
  <c r="D81" i="7" s="1"/>
  <c r="Q30" i="7"/>
  <c r="Q34" i="7" s="1"/>
  <c r="Q36" i="7" s="1"/>
  <c r="Q39" i="7" s="1"/>
  <c r="Q14" i="7" s="1"/>
  <c r="Y30" i="7"/>
  <c r="Y34" i="7" s="1"/>
  <c r="Y36" i="7" s="1"/>
  <c r="Y39" i="7" s="1"/>
  <c r="Y14" i="7" s="1"/>
  <c r="AU34" i="7"/>
  <c r="AU36" i="7" s="1"/>
  <c r="AU39" i="7" s="1"/>
  <c r="AU14" i="7" s="1"/>
  <c r="BA49" i="7"/>
  <c r="BA65" i="7" s="1"/>
  <c r="BA66" i="7" s="1"/>
  <c r="BA68" i="7" s="1"/>
  <c r="BA71" i="7" s="1"/>
  <c r="BA16" i="7" s="1"/>
  <c r="W46" i="7"/>
  <c r="W50" i="7" s="1"/>
  <c r="W52" i="7" s="1"/>
  <c r="W55" i="7" s="1"/>
  <c r="W15" i="7" s="1"/>
  <c r="M30" i="7"/>
  <c r="M34" i="7" s="1"/>
  <c r="M36" i="7" s="1"/>
  <c r="M39" i="7" s="1"/>
  <c r="M14" i="7" s="1"/>
  <c r="T30" i="7"/>
  <c r="T34" i="7" s="1"/>
  <c r="T36" i="7" s="1"/>
  <c r="T39" i="7" s="1"/>
  <c r="T14" i="7" s="1"/>
  <c r="AC30" i="7"/>
  <c r="AC34" i="7" s="1"/>
  <c r="AC36" i="7" s="1"/>
  <c r="AI30" i="7"/>
  <c r="AI34" i="7" s="1"/>
  <c r="AI36" i="7" s="1"/>
  <c r="AI39" i="7" s="1"/>
  <c r="AI14" i="7" s="1"/>
  <c r="AP30" i="7"/>
  <c r="AP34" i="7" s="1"/>
  <c r="AP36" i="7" s="1"/>
  <c r="AV30" i="7"/>
  <c r="AV34" i="7" s="1"/>
  <c r="AV36" i="7" s="1"/>
  <c r="AV39" i="7" s="1"/>
  <c r="AV14" i="7" s="1"/>
  <c r="AV46" i="7"/>
  <c r="AV50" i="7" s="1"/>
  <c r="AV52" i="7" s="1"/>
  <c r="AV55" i="7" s="1"/>
  <c r="AV15" i="7" s="1"/>
  <c r="AP46" i="7"/>
  <c r="AP50" i="7" s="1"/>
  <c r="AP52" i="7" s="1"/>
  <c r="U30" i="7"/>
  <c r="U34" i="7" s="1"/>
  <c r="U36" i="7" s="1"/>
  <c r="U39" i="7" s="1"/>
  <c r="U14" i="7" s="1"/>
  <c r="AJ30" i="7"/>
  <c r="AJ34" i="7" s="1"/>
  <c r="AJ36" i="7" s="1"/>
  <c r="AJ39" i="7" s="1"/>
  <c r="AJ14" i="7" s="1"/>
  <c r="AQ30" i="7"/>
  <c r="AQ34" i="7" s="1"/>
  <c r="AQ36" i="7" s="1"/>
  <c r="AQ39" i="7" s="1"/>
  <c r="AQ14" i="7" s="1"/>
  <c r="AW46" i="7"/>
  <c r="AW50" i="7" s="1"/>
  <c r="AW52" i="7" s="1"/>
  <c r="AW55" i="7" s="1"/>
  <c r="AW15" i="7" s="1"/>
  <c r="AQ46" i="7"/>
  <c r="AQ50" i="7" s="1"/>
  <c r="AQ52" i="7" s="1"/>
  <c r="AQ55" i="7" s="1"/>
  <c r="AQ15" i="7" s="1"/>
  <c r="BE30" i="7"/>
  <c r="BE34" i="7" s="1"/>
  <c r="BE36" i="7" s="1"/>
  <c r="BE39" i="7" s="1"/>
  <c r="BE14" i="7" s="1"/>
  <c r="BK30" i="7"/>
  <c r="BK34" i="7" s="1"/>
  <c r="BK36" i="7" s="1"/>
  <c r="BK39" i="7" s="1"/>
  <c r="BK14" i="7" s="1"/>
  <c r="AR46" i="7"/>
  <c r="AR50" i="7" s="1"/>
  <c r="AR52" i="7" s="1"/>
  <c r="AR55" i="7" s="1"/>
  <c r="AR15" i="7" s="1"/>
  <c r="AA49" i="7"/>
  <c r="AB49" i="7" s="1"/>
  <c r="AY34" i="7"/>
  <c r="AY36" i="7" s="1"/>
  <c r="AY39" i="7" s="1"/>
  <c r="AY14" i="7" s="1"/>
  <c r="BO33" i="7"/>
  <c r="BN34" i="7"/>
  <c r="BN36" i="7" s="1"/>
  <c r="BN39" i="7" s="1"/>
  <c r="BN14" i="7" s="1"/>
  <c r="E30" i="7"/>
  <c r="AB33" i="7"/>
  <c r="P46" i="7"/>
  <c r="P50" i="7" s="1"/>
  <c r="P52" i="7" s="1"/>
  <c r="AO33" i="7"/>
  <c r="AT30" i="7"/>
  <c r="AT34" i="7" s="1"/>
  <c r="AT36" i="7" s="1"/>
  <c r="AT39" i="7" s="1"/>
  <c r="AT14" i="7" s="1"/>
  <c r="AZ30" i="7"/>
  <c r="AZ34" i="7" s="1"/>
  <c r="AZ36" i="7" s="1"/>
  <c r="AZ39" i="7" s="1"/>
  <c r="AZ14" i="7" s="1"/>
  <c r="AZ78" i="7"/>
  <c r="AZ82" i="7" s="1"/>
  <c r="AZ84" i="7" s="1"/>
  <c r="AZ87" i="7" s="1"/>
  <c r="AZ17" i="7" s="1"/>
  <c r="BH30" i="7"/>
  <c r="BH34" i="7" s="1"/>
  <c r="BH36" i="7" s="1"/>
  <c r="BH39" i="7" s="1"/>
  <c r="BH14" i="7" s="1"/>
  <c r="BH29" i="6"/>
  <c r="BH30" i="6" s="1"/>
  <c r="BH31" i="6" s="1"/>
  <c r="BF33" i="6"/>
  <c r="BF34" i="6" s="1"/>
  <c r="BF35" i="6" s="1"/>
  <c r="BF36" i="6" s="1"/>
  <c r="BG32" i="2" s="1"/>
  <c r="BH23" i="6"/>
  <c r="BI39" i="2" s="1"/>
  <c r="BI38" i="2" s="1"/>
  <c r="BI49" i="2" s="1"/>
  <c r="BI52" i="2" s="1"/>
  <c r="BI31" i="6"/>
  <c r="BJ23" i="6"/>
  <c r="BK39" i="2" s="1"/>
  <c r="BK38" i="2" s="1"/>
  <c r="BK49" i="2" s="1"/>
  <c r="BK52" i="2" s="1"/>
  <c r="BL49" i="6"/>
  <c r="BC40" i="6"/>
  <c r="BC42" i="6" s="1"/>
  <c r="BC43" i="6" s="1"/>
  <c r="BC44" i="6" s="1"/>
  <c r="BC45" i="6" s="1"/>
  <c r="BL23" i="6"/>
  <c r="BM39" i="2" s="1"/>
  <c r="BM38" i="2" s="1"/>
  <c r="BM49" i="2" s="1"/>
  <c r="BE23" i="6"/>
  <c r="BF39" i="2" s="1"/>
  <c r="BF38" i="2" s="1"/>
  <c r="BF49" i="2" s="1"/>
  <c r="BF52" i="2" s="1"/>
  <c r="BD49" i="6"/>
  <c r="BD51" i="6" s="1"/>
  <c r="BD52" i="6" s="1"/>
  <c r="BD53" i="6" s="1"/>
  <c r="BF23" i="6"/>
  <c r="BG39" i="2" s="1"/>
  <c r="BG38" i="2" s="1"/>
  <c r="BG49" i="2" s="1"/>
  <c r="BD23" i="6"/>
  <c r="BE39" i="2" s="1"/>
  <c r="BE38" i="2" s="1"/>
  <c r="BE49" i="2" s="1"/>
  <c r="BE52" i="2" s="1"/>
  <c r="BC23" i="6"/>
  <c r="BD39" i="2" s="1"/>
  <c r="BK23" i="6"/>
  <c r="BL39" i="2" s="1"/>
  <c r="BL38" i="2" s="1"/>
  <c r="BL49" i="2" s="1"/>
  <c r="BL52" i="2" s="1"/>
  <c r="BI23" i="6"/>
  <c r="BJ39" i="2" s="1"/>
  <c r="BJ38" i="2" s="1"/>
  <c r="BJ49" i="2" s="1"/>
  <c r="BM23" i="6"/>
  <c r="BN39" i="2" s="1"/>
  <c r="BN38" i="2" s="1"/>
  <c r="BN49" i="2" s="1"/>
  <c r="BN52" i="2" s="1"/>
  <c r="BG23" i="6"/>
  <c r="BH39" i="2" s="1"/>
  <c r="BH38" i="2" s="1"/>
  <c r="BH49" i="2" s="1"/>
  <c r="BH52" i="2" s="1"/>
  <c r="BN40" i="6"/>
  <c r="BN42" i="6" s="1"/>
  <c r="BN43" i="6" s="1"/>
  <c r="BN44" i="6" s="1"/>
  <c r="BN45" i="6" s="1"/>
  <c r="BN23" i="6"/>
  <c r="BO39" i="2" s="1"/>
  <c r="BO38" i="2" s="1"/>
  <c r="BO49" i="2" s="1"/>
  <c r="BO52" i="2" s="1"/>
  <c r="BI40" i="6"/>
  <c r="BI42" i="6" s="1"/>
  <c r="BI43" i="6" s="1"/>
  <c r="BI44" i="6" s="1"/>
  <c r="BI45" i="6" s="1"/>
  <c r="BL31" i="6"/>
  <c r="BL33" i="6" s="1"/>
  <c r="BL34" i="6" s="1"/>
  <c r="BL35" i="6" s="1"/>
  <c r="BL36" i="6" s="1"/>
  <c r="AD49" i="2"/>
  <c r="BI46" i="7"/>
  <c r="BI50" i="7" s="1"/>
  <c r="BI52" i="7" s="1"/>
  <c r="BI55" i="7" s="1"/>
  <c r="BI15" i="7" s="1"/>
  <c r="BK46" i="7"/>
  <c r="BK50" i="7" s="1"/>
  <c r="BK52" i="7" s="1"/>
  <c r="BK55" i="7" s="1"/>
  <c r="BK15" i="7" s="1"/>
  <c r="BI62" i="7"/>
  <c r="BI66" i="7" s="1"/>
  <c r="BI68" i="7" s="1"/>
  <c r="BI71" i="7" s="1"/>
  <c r="BI16" i="7" s="1"/>
  <c r="BC46" i="7"/>
  <c r="BE76" i="7"/>
  <c r="BE62" i="7"/>
  <c r="BE66" i="7" s="1"/>
  <c r="BE68" i="7" s="1"/>
  <c r="BE71" i="7" s="1"/>
  <c r="BE16" i="7" s="1"/>
  <c r="BC62" i="7"/>
  <c r="BC76" i="7"/>
  <c r="BK76" i="7"/>
  <c r="BK62" i="7"/>
  <c r="BK66" i="7" s="1"/>
  <c r="BK68" i="7" s="1"/>
  <c r="BK71" i="7" s="1"/>
  <c r="BK16" i="7" s="1"/>
  <c r="BD76" i="7"/>
  <c r="BD62" i="7"/>
  <c r="BD66" i="7" s="1"/>
  <c r="BD68" i="7" s="1"/>
  <c r="BD71" i="7" s="1"/>
  <c r="BD16" i="7" s="1"/>
  <c r="BL76" i="7"/>
  <c r="BL62" i="7"/>
  <c r="BL66" i="7" s="1"/>
  <c r="BL68" i="7" s="1"/>
  <c r="BL71" i="7" s="1"/>
  <c r="BL16" i="7" s="1"/>
  <c r="BC34" i="7"/>
  <c r="BC36" i="7" s="1"/>
  <c r="BF76" i="7"/>
  <c r="BH50" i="7"/>
  <c r="BH52" i="7" s="1"/>
  <c r="BH55" i="7" s="1"/>
  <c r="BH15" i="7" s="1"/>
  <c r="BM76" i="7"/>
  <c r="BM78" i="7" s="1"/>
  <c r="BM82" i="7" s="1"/>
  <c r="BM84" i="7" s="1"/>
  <c r="BM87" i="7" s="1"/>
  <c r="BM17" i="7" s="1"/>
  <c r="BM62" i="7"/>
  <c r="BM66" i="7" s="1"/>
  <c r="BM68" i="7" s="1"/>
  <c r="BM71" i="7" s="1"/>
  <c r="BM16" i="7" s="1"/>
  <c r="BN65" i="7"/>
  <c r="BN50" i="7"/>
  <c r="BN52" i="7" s="1"/>
  <c r="BN55" i="7" s="1"/>
  <c r="BN15" i="7" s="1"/>
  <c r="BJ62" i="7"/>
  <c r="BJ66" i="7" s="1"/>
  <c r="BJ68" i="7" s="1"/>
  <c r="BJ71" i="7" s="1"/>
  <c r="BJ16" i="7" s="1"/>
  <c r="BJ76" i="7"/>
  <c r="BC49" i="7"/>
  <c r="BG60" i="7"/>
  <c r="BF62" i="7" s="1"/>
  <c r="BF66" i="7" s="1"/>
  <c r="BF68" i="7" s="1"/>
  <c r="BF71" i="7" s="1"/>
  <c r="BF16" i="7" s="1"/>
  <c r="BI76" i="7"/>
  <c r="BJ46" i="7"/>
  <c r="BJ50" i="7" s="1"/>
  <c r="BJ52" i="7" s="1"/>
  <c r="BJ55" i="7" s="1"/>
  <c r="BJ15" i="7" s="1"/>
  <c r="BH60" i="7"/>
  <c r="BD46" i="7"/>
  <c r="BD50" i="7" s="1"/>
  <c r="BD52" i="7" s="1"/>
  <c r="BD55" i="7" s="1"/>
  <c r="BD15" i="7" s="1"/>
  <c r="BL46" i="7"/>
  <c r="BL50" i="7" s="1"/>
  <c r="BL52" i="7" s="1"/>
  <c r="BL55" i="7" s="1"/>
  <c r="BL15" i="7" s="1"/>
  <c r="BE46" i="7"/>
  <c r="BE50" i="7" s="1"/>
  <c r="BE52" i="7" s="1"/>
  <c r="BE55" i="7" s="1"/>
  <c r="BE15" i="7" s="1"/>
  <c r="BM46" i="7"/>
  <c r="BM50" i="7" s="1"/>
  <c r="BM52" i="7" s="1"/>
  <c r="BM55" i="7" s="1"/>
  <c r="BM15" i="7" s="1"/>
  <c r="BD30" i="7"/>
  <c r="BD34" i="7" s="1"/>
  <c r="BD36" i="7" s="1"/>
  <c r="BD39" i="7" s="1"/>
  <c r="BD14" i="7" s="1"/>
  <c r="BL30" i="7"/>
  <c r="BL34" i="7" s="1"/>
  <c r="BL36" i="7" s="1"/>
  <c r="BL39" i="7" s="1"/>
  <c r="BL14" i="7" s="1"/>
  <c r="BF46" i="7"/>
  <c r="BF50" i="7" s="1"/>
  <c r="BF52" i="7" s="1"/>
  <c r="BF55" i="7" s="1"/>
  <c r="BF15" i="7" s="1"/>
  <c r="AY62" i="7"/>
  <c r="AY66" i="7" s="1"/>
  <c r="AY68" i="7" s="1"/>
  <c r="AY71" i="7" s="1"/>
  <c r="AY16" i="7" s="1"/>
  <c r="AY76" i="7"/>
  <c r="AY78" i="7" s="1"/>
  <c r="AY82" i="7" s="1"/>
  <c r="AY84" i="7" s="1"/>
  <c r="AY87" i="7" s="1"/>
  <c r="AY17" i="7" s="1"/>
  <c r="AW60" i="7"/>
  <c r="AV62" i="7" s="1"/>
  <c r="AV66" i="7" s="1"/>
  <c r="AV68" i="7" s="1"/>
  <c r="AV71" i="7" s="1"/>
  <c r="AV16" i="7" s="1"/>
  <c r="AX60" i="7"/>
  <c r="AX76" i="7" s="1"/>
  <c r="AS30" i="7"/>
  <c r="AS34" i="7" s="1"/>
  <c r="AS36" i="7" s="1"/>
  <c r="AS39" i="7" s="1"/>
  <c r="AS14" i="7" s="1"/>
  <c r="AP62" i="7"/>
  <c r="AP66" i="7" s="1"/>
  <c r="AP68" i="7" s="1"/>
  <c r="AP76" i="7"/>
  <c r="AP78" i="7" s="1"/>
  <c r="AP82" i="7" s="1"/>
  <c r="AP84" i="7" s="1"/>
  <c r="AP87" i="7" s="1"/>
  <c r="AT76" i="7"/>
  <c r="AZ62" i="7"/>
  <c r="AZ66" i="7" s="1"/>
  <c r="AZ68" i="7" s="1"/>
  <c r="AZ71" i="7" s="1"/>
  <c r="AZ16" i="7" s="1"/>
  <c r="AQ78" i="7"/>
  <c r="AQ82" i="7" s="1"/>
  <c r="AQ84" i="7" s="1"/>
  <c r="AQ87" i="7" s="1"/>
  <c r="AQ17" i="7" s="1"/>
  <c r="AX50" i="7"/>
  <c r="AX52" i="7" s="1"/>
  <c r="AX55" i="7" s="1"/>
  <c r="AX15" i="7" s="1"/>
  <c r="AV76" i="7"/>
  <c r="AY46" i="7"/>
  <c r="AY50" i="7" s="1"/>
  <c r="AY52" i="7" s="1"/>
  <c r="AY55" i="7" s="1"/>
  <c r="AY15" i="7" s="1"/>
  <c r="AQ62" i="7"/>
  <c r="AQ66" i="7" s="1"/>
  <c r="AQ68" i="7" s="1"/>
  <c r="AQ71" i="7" s="1"/>
  <c r="AQ16" i="7" s="1"/>
  <c r="BB33" i="7"/>
  <c r="AS60" i="7"/>
  <c r="AS46" i="7"/>
  <c r="AS50" i="7" s="1"/>
  <c r="AS52" i="7" s="1"/>
  <c r="AS55" i="7" s="1"/>
  <c r="AS15" i="7" s="1"/>
  <c r="AZ46" i="7"/>
  <c r="AZ50" i="7" s="1"/>
  <c r="AZ52" i="7" s="1"/>
  <c r="AZ55" i="7" s="1"/>
  <c r="AZ15" i="7" s="1"/>
  <c r="AT46" i="7"/>
  <c r="AT50" i="7" s="1"/>
  <c r="AT52" i="7" s="1"/>
  <c r="AT55" i="7" s="1"/>
  <c r="AT15" i="7" s="1"/>
  <c r="AU60" i="7"/>
  <c r="AG60" i="7"/>
  <c r="AG76" i="7" s="1"/>
  <c r="AE30" i="7"/>
  <c r="AE34" i="7" s="1"/>
  <c r="AE36" i="7" s="1"/>
  <c r="AE39" i="7" s="1"/>
  <c r="AE14" i="7" s="1"/>
  <c r="AM30" i="7"/>
  <c r="AM34" i="7" s="1"/>
  <c r="AM36" i="7" s="1"/>
  <c r="AM39" i="7" s="1"/>
  <c r="AM14" i="7" s="1"/>
  <c r="AF46" i="7"/>
  <c r="AF50" i="7" s="1"/>
  <c r="AF52" i="7" s="1"/>
  <c r="AF55" i="7" s="1"/>
  <c r="AF15" i="7" s="1"/>
  <c r="AF30" i="7"/>
  <c r="AF34" i="7" s="1"/>
  <c r="AF36" i="7" s="1"/>
  <c r="AF39" i="7" s="1"/>
  <c r="AF14" i="7" s="1"/>
  <c r="AI46" i="7"/>
  <c r="AI50" i="7" s="1"/>
  <c r="AI52" i="7" s="1"/>
  <c r="AI55" i="7" s="1"/>
  <c r="AI15" i="7" s="1"/>
  <c r="AH30" i="7"/>
  <c r="AH34" i="7" s="1"/>
  <c r="AH36" i="7" s="1"/>
  <c r="AH39" i="7" s="1"/>
  <c r="AH14" i="7" s="1"/>
  <c r="AG30" i="7"/>
  <c r="AG34" i="7" s="1"/>
  <c r="AG36" i="7" s="1"/>
  <c r="AG39" i="7" s="1"/>
  <c r="AG14" i="7" s="1"/>
  <c r="AH46" i="7"/>
  <c r="AH50" i="7" s="1"/>
  <c r="AH52" i="7" s="1"/>
  <c r="AH55" i="7" s="1"/>
  <c r="AH15" i="7" s="1"/>
  <c r="AC81" i="7"/>
  <c r="AD76" i="7"/>
  <c r="AD62" i="7"/>
  <c r="AD66" i="7" s="1"/>
  <c r="AD68" i="7" s="1"/>
  <c r="AD71" i="7" s="1"/>
  <c r="AD16" i="7" s="1"/>
  <c r="AL76" i="7"/>
  <c r="AL62" i="7"/>
  <c r="AL66" i="7" s="1"/>
  <c r="AL68" i="7" s="1"/>
  <c r="AL71" i="7" s="1"/>
  <c r="AL16" i="7" s="1"/>
  <c r="AJ62" i="7"/>
  <c r="AJ66" i="7" s="1"/>
  <c r="AJ68" i="7" s="1"/>
  <c r="AJ71" i="7" s="1"/>
  <c r="AJ16" i="7" s="1"/>
  <c r="AJ76" i="7"/>
  <c r="AC76" i="7"/>
  <c r="AC62" i="7"/>
  <c r="AK62" i="7"/>
  <c r="AK66" i="7" s="1"/>
  <c r="AK68" i="7" s="1"/>
  <c r="AK71" i="7" s="1"/>
  <c r="AK16" i="7" s="1"/>
  <c r="AK76" i="7"/>
  <c r="AE76" i="7"/>
  <c r="AE62" i="7"/>
  <c r="AE66" i="7" s="1"/>
  <c r="AE68" i="7" s="1"/>
  <c r="AE71" i="7" s="1"/>
  <c r="AE16" i="7" s="1"/>
  <c r="AM76" i="7"/>
  <c r="AM78" i="7" s="1"/>
  <c r="AM82" i="7" s="1"/>
  <c r="AM84" i="7" s="1"/>
  <c r="AM87" i="7" s="1"/>
  <c r="AM17" i="7" s="1"/>
  <c r="AM62" i="7"/>
  <c r="AM66" i="7" s="1"/>
  <c r="AM68" i="7" s="1"/>
  <c r="AM71" i="7" s="1"/>
  <c r="AM16" i="7" s="1"/>
  <c r="AF76" i="7"/>
  <c r="AF78" i="7" s="1"/>
  <c r="AG50" i="7"/>
  <c r="AG52" i="7" s="1"/>
  <c r="AG55" i="7" s="1"/>
  <c r="AG15" i="7" s="1"/>
  <c r="AF65" i="7"/>
  <c r="AF81" i="7" s="1"/>
  <c r="AN50" i="7"/>
  <c r="AN52" i="7" s="1"/>
  <c r="AN55" i="7" s="1"/>
  <c r="AN15" i="7" s="1"/>
  <c r="AN65" i="7"/>
  <c r="AH76" i="7"/>
  <c r="AJ46" i="7"/>
  <c r="AJ50" i="7" s="1"/>
  <c r="AJ52" i="7" s="1"/>
  <c r="AJ55" i="7" s="1"/>
  <c r="AJ15" i="7" s="1"/>
  <c r="AN34" i="7"/>
  <c r="AN36" i="7" s="1"/>
  <c r="AN39" i="7" s="1"/>
  <c r="AN14" i="7" s="1"/>
  <c r="AC46" i="7"/>
  <c r="AK46" i="7"/>
  <c r="AK50" i="7" s="1"/>
  <c r="AK52" i="7" s="1"/>
  <c r="AK55" i="7" s="1"/>
  <c r="AK15" i="7" s="1"/>
  <c r="AI60" i="7"/>
  <c r="AH62" i="7" s="1"/>
  <c r="AH66" i="7" s="1"/>
  <c r="AH68" i="7" s="1"/>
  <c r="AH71" i="7" s="1"/>
  <c r="AH16" i="7" s="1"/>
  <c r="AD46" i="7"/>
  <c r="AD50" i="7" s="1"/>
  <c r="AD52" i="7" s="1"/>
  <c r="AD55" i="7" s="1"/>
  <c r="AD15" i="7" s="1"/>
  <c r="AL46" i="7"/>
  <c r="AL50" i="7" s="1"/>
  <c r="AL52" i="7" s="1"/>
  <c r="AL55" i="7" s="1"/>
  <c r="AL15" i="7" s="1"/>
  <c r="AE46" i="7"/>
  <c r="AE50" i="7" s="1"/>
  <c r="AE52" i="7" s="1"/>
  <c r="AE55" i="7" s="1"/>
  <c r="AE15" i="7" s="1"/>
  <c r="AM46" i="7"/>
  <c r="AM50" i="7" s="1"/>
  <c r="AM52" i="7" s="1"/>
  <c r="AM55" i="7" s="1"/>
  <c r="AM15" i="7" s="1"/>
  <c r="AO49" i="7"/>
  <c r="X46" i="7"/>
  <c r="X50" i="7" s="1"/>
  <c r="X52" i="7" s="1"/>
  <c r="X55" i="7" s="1"/>
  <c r="X15" i="7" s="1"/>
  <c r="P30" i="7"/>
  <c r="P34" i="7" s="1"/>
  <c r="P36" i="7" s="1"/>
  <c r="X30" i="7"/>
  <c r="X34" i="7" s="1"/>
  <c r="X36" i="7" s="1"/>
  <c r="X39" i="7" s="1"/>
  <c r="X14" i="7" s="1"/>
  <c r="T60" i="7"/>
  <c r="T76" i="7" s="1"/>
  <c r="T78" i="7" s="1"/>
  <c r="T82" i="7" s="1"/>
  <c r="T84" i="7" s="1"/>
  <c r="T87" i="7" s="1"/>
  <c r="T17" i="7" s="1"/>
  <c r="R30" i="7"/>
  <c r="R34" i="7" s="1"/>
  <c r="R36" i="7" s="1"/>
  <c r="R39" i="7" s="1"/>
  <c r="R14" i="7" s="1"/>
  <c r="Z30" i="7"/>
  <c r="Z34" i="7" s="1"/>
  <c r="Z36" i="7" s="1"/>
  <c r="Z39" i="7" s="1"/>
  <c r="Z14" i="7" s="1"/>
  <c r="U46" i="7"/>
  <c r="U50" i="7" s="1"/>
  <c r="U52" i="7" s="1"/>
  <c r="U55" i="7" s="1"/>
  <c r="U15" i="7" s="1"/>
  <c r="V46" i="7"/>
  <c r="V50" i="7" s="1"/>
  <c r="V52" i="7" s="1"/>
  <c r="V55" i="7" s="1"/>
  <c r="V15" i="7" s="1"/>
  <c r="W62" i="7"/>
  <c r="W66" i="7" s="1"/>
  <c r="W68" i="7" s="1"/>
  <c r="W71" i="7" s="1"/>
  <c r="W16" i="7" s="1"/>
  <c r="W76" i="7"/>
  <c r="V78" i="7" s="1"/>
  <c r="V82" i="7" s="1"/>
  <c r="V84" i="7" s="1"/>
  <c r="V87" i="7" s="1"/>
  <c r="V17" i="7" s="1"/>
  <c r="P62" i="7"/>
  <c r="P76" i="7"/>
  <c r="X62" i="7"/>
  <c r="X66" i="7" s="1"/>
  <c r="X68" i="7" s="1"/>
  <c r="X71" i="7" s="1"/>
  <c r="X16" i="7" s="1"/>
  <c r="X76" i="7"/>
  <c r="Q62" i="7"/>
  <c r="Q66" i="7" s="1"/>
  <c r="Q68" i="7" s="1"/>
  <c r="Q71" i="7" s="1"/>
  <c r="Q16" i="7" s="1"/>
  <c r="Q76" i="7"/>
  <c r="Y62" i="7"/>
  <c r="Y66" i="7" s="1"/>
  <c r="Y68" i="7" s="1"/>
  <c r="Y71" i="7" s="1"/>
  <c r="Y16" i="7" s="1"/>
  <c r="Y76" i="7"/>
  <c r="R76" i="7"/>
  <c r="R62" i="7"/>
  <c r="R66" i="7" s="1"/>
  <c r="R68" i="7" s="1"/>
  <c r="R71" i="7" s="1"/>
  <c r="R16" i="7" s="1"/>
  <c r="Z76" i="7"/>
  <c r="Z78" i="7" s="1"/>
  <c r="Z82" i="7" s="1"/>
  <c r="Z84" i="7" s="1"/>
  <c r="Z87" i="7" s="1"/>
  <c r="Z17" i="7" s="1"/>
  <c r="Z62" i="7"/>
  <c r="Z66" i="7" s="1"/>
  <c r="Z68" i="7" s="1"/>
  <c r="Z71" i="7" s="1"/>
  <c r="Z16" i="7" s="1"/>
  <c r="P81" i="7"/>
  <c r="S76" i="7"/>
  <c r="V62" i="7"/>
  <c r="V66" i="7" s="1"/>
  <c r="V68" i="7" s="1"/>
  <c r="V71" i="7" s="1"/>
  <c r="V16" i="7" s="1"/>
  <c r="Q46" i="7"/>
  <c r="W30" i="7"/>
  <c r="W34" i="7" s="1"/>
  <c r="W36" i="7" s="1"/>
  <c r="W39" i="7" s="1"/>
  <c r="W14" i="7" s="1"/>
  <c r="Y46" i="7"/>
  <c r="Y50" i="7" s="1"/>
  <c r="Y52" i="7" s="1"/>
  <c r="Y55" i="7" s="1"/>
  <c r="Y15" i="7" s="1"/>
  <c r="R46" i="7"/>
  <c r="R50" i="7" s="1"/>
  <c r="R52" i="7" s="1"/>
  <c r="R55" i="7" s="1"/>
  <c r="R15" i="7" s="1"/>
  <c r="Z46" i="7"/>
  <c r="Z50" i="7" s="1"/>
  <c r="Z52" i="7" s="1"/>
  <c r="Z55" i="7" s="1"/>
  <c r="Z15" i="7" s="1"/>
  <c r="U62" i="7"/>
  <c r="U66" i="7" s="1"/>
  <c r="U68" i="7" s="1"/>
  <c r="U71" i="7" s="1"/>
  <c r="U16" i="7" s="1"/>
  <c r="S46" i="7"/>
  <c r="S50" i="7" s="1"/>
  <c r="S52" i="7" s="1"/>
  <c r="S55" i="7" s="1"/>
  <c r="S15" i="7" s="1"/>
  <c r="BN49" i="6"/>
  <c r="BG51" i="6"/>
  <c r="BG52" i="6" s="1"/>
  <c r="BG53" i="6" s="1"/>
  <c r="BM42" i="6"/>
  <c r="BM43" i="6" s="1"/>
  <c r="BM44" i="6" s="1"/>
  <c r="BM45" i="6" s="1"/>
  <c r="BK42" i="6"/>
  <c r="BK43" i="6" s="1"/>
  <c r="BK44" i="6" s="1"/>
  <c r="BK45" i="6" s="1"/>
  <c r="BD42" i="6"/>
  <c r="BD43" i="6" s="1"/>
  <c r="BD44" i="6" s="1"/>
  <c r="BD45" i="6" s="1"/>
  <c r="BG42" i="6"/>
  <c r="BG43" i="6" s="1"/>
  <c r="BG44" i="6" s="1"/>
  <c r="BG45" i="6" s="1"/>
  <c r="BL42" i="6"/>
  <c r="BL43" i="6" s="1"/>
  <c r="BL44" i="6" s="1"/>
  <c r="BL45" i="6" s="1"/>
  <c r="BE42" i="6"/>
  <c r="BE43" i="6" s="1"/>
  <c r="BE44" i="6" s="1"/>
  <c r="BE45" i="6" s="1"/>
  <c r="BJ51" i="6"/>
  <c r="BJ52" i="6" s="1"/>
  <c r="BJ53" i="6" s="1"/>
  <c r="BH51" i="6"/>
  <c r="BH52" i="6" s="1"/>
  <c r="BH53" i="6" s="1"/>
  <c r="BK30" i="6"/>
  <c r="BK31" i="6" s="1"/>
  <c r="BG31" i="6"/>
  <c r="BI51" i="6"/>
  <c r="BI52" i="6" s="1"/>
  <c r="BI53" i="6" s="1"/>
  <c r="BF42" i="6"/>
  <c r="BF43" i="6" s="1"/>
  <c r="BF44" i="6" s="1"/>
  <c r="BF45" i="6" s="1"/>
  <c r="BJ40" i="6"/>
  <c r="BJ33" i="6" s="1"/>
  <c r="BJ34" i="6" s="1"/>
  <c r="BJ35" i="6" s="1"/>
  <c r="BJ36" i="6" s="1"/>
  <c r="BK49" i="6"/>
  <c r="BC49" i="6"/>
  <c r="BC33" i="6" s="1"/>
  <c r="BC34" i="6" s="1"/>
  <c r="BC35" i="6" s="1"/>
  <c r="BC36" i="6" s="1"/>
  <c r="BH40" i="6"/>
  <c r="BH33" i="6" s="1"/>
  <c r="BH34" i="6" s="1"/>
  <c r="BH35" i="6" s="1"/>
  <c r="BH36" i="6" s="1"/>
  <c r="BM31" i="6"/>
  <c r="BE31" i="6"/>
  <c r="BE49" i="6"/>
  <c r="BM48" i="6"/>
  <c r="BM49" i="6" s="1"/>
  <c r="AS33" i="6"/>
  <c r="AS34" i="6" s="1"/>
  <c r="AS35" i="6" s="1"/>
  <c r="AS36" i="6" s="1"/>
  <c r="AO31" i="6"/>
  <c r="AF33" i="6"/>
  <c r="AF34" i="6" s="1"/>
  <c r="AF35" i="6" s="1"/>
  <c r="AF36" i="6" s="1"/>
  <c r="AU31" i="6"/>
  <c r="AE31" i="6"/>
  <c r="AO51" i="6"/>
  <c r="AO52" i="6" s="1"/>
  <c r="AO53" i="6" s="1"/>
  <c r="BB23" i="6"/>
  <c r="BB39" i="2" s="1"/>
  <c r="BB38" i="2" s="1"/>
  <c r="BB49" i="2" s="1"/>
  <c r="BB52" i="2" s="1"/>
  <c r="AG49" i="6"/>
  <c r="AG51" i="6" s="1"/>
  <c r="AG52" i="6" s="1"/>
  <c r="AG53" i="6" s="1"/>
  <c r="BA31" i="6"/>
  <c r="AJ23" i="6"/>
  <c r="AI39" i="2" s="1"/>
  <c r="AZ23" i="6"/>
  <c r="AZ39" i="2" s="1"/>
  <c r="AZ38" i="2" s="1"/>
  <c r="AZ49" i="2" s="1"/>
  <c r="AR23" i="6"/>
  <c r="AR39" i="2" s="1"/>
  <c r="AR38" i="2" s="1"/>
  <c r="AR49" i="2" s="1"/>
  <c r="AR52" i="2" s="1"/>
  <c r="AK23" i="6"/>
  <c r="AJ39" i="2" s="1"/>
  <c r="AJ38" i="2" s="1"/>
  <c r="AJ49" i="2" s="1"/>
  <c r="AL30" i="6"/>
  <c r="AL31" i="6" s="1"/>
  <c r="AQ23" i="6"/>
  <c r="AQ39" i="2" s="1"/>
  <c r="AQ38" i="2" s="1"/>
  <c r="AQ49" i="2" s="1"/>
  <c r="AV48" i="6"/>
  <c r="AV49" i="6" s="1"/>
  <c r="AV51" i="6" s="1"/>
  <c r="AV52" i="6" s="1"/>
  <c r="AV53" i="6" s="1"/>
  <c r="AP40" i="6"/>
  <c r="AP42" i="6" s="1"/>
  <c r="AP43" i="6" s="1"/>
  <c r="AP44" i="6" s="1"/>
  <c r="AP45" i="6" s="1"/>
  <c r="AK30" i="6"/>
  <c r="AK31" i="6" s="1"/>
  <c r="AK33" i="6" s="1"/>
  <c r="AK34" i="6" s="1"/>
  <c r="AK35" i="6" s="1"/>
  <c r="AK36" i="6" s="1"/>
  <c r="AX23" i="6"/>
  <c r="AX39" i="2" s="1"/>
  <c r="AX38" i="2" s="1"/>
  <c r="AX49" i="2" s="1"/>
  <c r="AX52" i="2" s="1"/>
  <c r="AP23" i="6"/>
  <c r="AO39" i="2" s="1"/>
  <c r="AO38" i="2" s="1"/>
  <c r="AO49" i="2" s="1"/>
  <c r="AO52" i="2" s="1"/>
  <c r="AH23" i="6"/>
  <c r="AG39" i="2" s="1"/>
  <c r="AG38" i="2" s="1"/>
  <c r="AG49" i="2" s="1"/>
  <c r="AT23" i="6"/>
  <c r="AT39" i="2" s="1"/>
  <c r="AT38" i="2" s="1"/>
  <c r="AT49" i="2" s="1"/>
  <c r="BA23" i="6"/>
  <c r="BA39" i="2" s="1"/>
  <c r="BA38" i="2" s="1"/>
  <c r="BA49" i="2" s="1"/>
  <c r="BA52" i="2" s="1"/>
  <c r="AI23" i="6"/>
  <c r="AH39" i="2" s="1"/>
  <c r="AH38" i="2" s="1"/>
  <c r="AH49" i="2" s="1"/>
  <c r="AH52" i="2" s="1"/>
  <c r="AW23" i="6"/>
  <c r="AW39" i="2" s="1"/>
  <c r="AW38" i="2" s="1"/>
  <c r="AW49" i="2" s="1"/>
  <c r="AO23" i="6"/>
  <c r="AN39" i="2" s="1"/>
  <c r="AN38" i="2" s="1"/>
  <c r="AN49" i="2" s="1"/>
  <c r="AN52" i="2" s="1"/>
  <c r="AG23" i="6"/>
  <c r="AF39" i="2" s="1"/>
  <c r="AF38" i="2" s="1"/>
  <c r="AF49" i="2" s="1"/>
  <c r="AF52" i="2" s="1"/>
  <c r="AL23" i="6"/>
  <c r="AK39" i="2" s="1"/>
  <c r="AK38" i="2" s="1"/>
  <c r="AK49" i="2" s="1"/>
  <c r="AK52" i="2" s="1"/>
  <c r="AS23" i="6"/>
  <c r="AS39" i="2" s="1"/>
  <c r="AS38" i="2" s="1"/>
  <c r="AS49" i="2" s="1"/>
  <c r="AS52" i="2" s="1"/>
  <c r="AY23" i="6"/>
  <c r="AY39" i="2" s="1"/>
  <c r="AY38" i="2" s="1"/>
  <c r="AY49" i="2" s="1"/>
  <c r="AY52" i="2" s="1"/>
  <c r="AV23" i="6"/>
  <c r="AV39" i="2" s="1"/>
  <c r="AV38" i="2" s="1"/>
  <c r="AV49" i="2" s="1"/>
  <c r="AV52" i="2" s="1"/>
  <c r="AN23" i="6"/>
  <c r="AM39" i="2" s="1"/>
  <c r="AM38" i="2" s="1"/>
  <c r="AM49" i="2" s="1"/>
  <c r="AF23" i="6"/>
  <c r="AE39" i="2" s="1"/>
  <c r="AE38" i="2" s="1"/>
  <c r="AE49" i="2" s="1"/>
  <c r="AE52" i="2" s="1"/>
  <c r="AM42" i="6"/>
  <c r="AM43" i="6" s="1"/>
  <c r="AM44" i="6" s="1"/>
  <c r="AM45" i="6" s="1"/>
  <c r="AW51" i="6"/>
  <c r="AW52" i="6" s="1"/>
  <c r="AW53" i="6" s="1"/>
  <c r="AJ48" i="6"/>
  <c r="AJ49" i="6" s="1"/>
  <c r="AE40" i="6"/>
  <c r="AE42" i="6" s="1"/>
  <c r="AE43" i="6" s="1"/>
  <c r="AE44" i="6" s="1"/>
  <c r="AE45" i="6" s="1"/>
  <c r="AZ49" i="6"/>
  <c r="AZ51" i="6" s="1"/>
  <c r="AZ52" i="6" s="1"/>
  <c r="AI49" i="6"/>
  <c r="AI51" i="6" s="1"/>
  <c r="AI52" i="6" s="1"/>
  <c r="AI53" i="6" s="1"/>
  <c r="AX49" i="6"/>
  <c r="AX51" i="6" s="1"/>
  <c r="AX52" i="6" s="1"/>
  <c r="AX53" i="6" s="1"/>
  <c r="AR48" i="6"/>
  <c r="AR49" i="6" s="1"/>
  <c r="AR33" i="6" s="1"/>
  <c r="AR34" i="6" s="1"/>
  <c r="AR35" i="6" s="1"/>
  <c r="AR36" i="6" s="1"/>
  <c r="AV31" i="6"/>
  <c r="AN48" i="6"/>
  <c r="AN49" i="6" s="1"/>
  <c r="AN51" i="6" s="1"/>
  <c r="AN52" i="6" s="1"/>
  <c r="AU40" i="6"/>
  <c r="AU42" i="6" s="1"/>
  <c r="AU43" i="6" s="1"/>
  <c r="AU44" i="6" s="1"/>
  <c r="AU45" i="6" s="1"/>
  <c r="AR42" i="6"/>
  <c r="AR43" i="6" s="1"/>
  <c r="AR44" i="6" s="1"/>
  <c r="AR45" i="6" s="1"/>
  <c r="AK53" i="6"/>
  <c r="BA44" i="6"/>
  <c r="BA45" i="6" s="1"/>
  <c r="BB48" i="6"/>
  <c r="BB49" i="6" s="1"/>
  <c r="AQ30" i="6"/>
  <c r="AQ31" i="6" s="1"/>
  <c r="BB39" i="6"/>
  <c r="BB40" i="6" s="1"/>
  <c r="AT39" i="6"/>
  <c r="AT40" i="6" s="1"/>
  <c r="AL39" i="6"/>
  <c r="AL40" i="6" s="1"/>
  <c r="AL49" i="6"/>
  <c r="AF42" i="6"/>
  <c r="AF43" i="6" s="1"/>
  <c r="AF44" i="6" s="1"/>
  <c r="AF45" i="6" s="1"/>
  <c r="AY42" i="6"/>
  <c r="AY43" i="6" s="1"/>
  <c r="AY44" i="6" s="1"/>
  <c r="AY45" i="6" s="1"/>
  <c r="AK42" i="6"/>
  <c r="AK43" i="6" s="1"/>
  <c r="AK44" i="6" s="1"/>
  <c r="AK45" i="6" s="1"/>
  <c r="AT48" i="6"/>
  <c r="AT49" i="6" s="1"/>
  <c r="AY30" i="6"/>
  <c r="AY31" i="6" s="1"/>
  <c r="AZ39" i="6"/>
  <c r="AZ40" i="6" s="1"/>
  <c r="AS51" i="6"/>
  <c r="AS52" i="6" s="1"/>
  <c r="AS53" i="6" s="1"/>
  <c r="AU48" i="6"/>
  <c r="AU49" i="6" s="1"/>
  <c r="AM48" i="6"/>
  <c r="AM49" i="6" s="1"/>
  <c r="AM33" i="6" s="1"/>
  <c r="AM34" i="6" s="1"/>
  <c r="AM35" i="6" s="1"/>
  <c r="AM36" i="6" s="1"/>
  <c r="AE48" i="6"/>
  <c r="AE49" i="6" s="1"/>
  <c r="AV42" i="6"/>
  <c r="AV43" i="6" s="1"/>
  <c r="AV44" i="6" s="1"/>
  <c r="AV45" i="6" s="1"/>
  <c r="AI44" i="6"/>
  <c r="AI45" i="6" s="1"/>
  <c r="BA48" i="6"/>
  <c r="BA49" i="6" s="1"/>
  <c r="AX40" i="6"/>
  <c r="AH40" i="6"/>
  <c r="AH33" i="6" s="1"/>
  <c r="AH34" i="6" s="1"/>
  <c r="AH35" i="6" s="1"/>
  <c r="AH36" i="6" s="1"/>
  <c r="AW40" i="6"/>
  <c r="AG40" i="6"/>
  <c r="AJ40" i="6"/>
  <c r="AJ33" i="6" s="1"/>
  <c r="AJ34" i="6" s="1"/>
  <c r="AJ35" i="6" s="1"/>
  <c r="AJ36" i="6" s="1"/>
  <c r="AS44" i="6"/>
  <c r="AS45" i="6" s="1"/>
  <c r="AQ44" i="6"/>
  <c r="AQ45" i="6" s="1"/>
  <c r="AW31" i="6"/>
  <c r="AY49" i="6"/>
  <c r="AO39" i="6"/>
  <c r="AO40" i="6" s="1"/>
  <c r="AI31" i="6"/>
  <c r="G30" i="7"/>
  <c r="G34" i="7" s="1"/>
  <c r="G36" i="7" s="1"/>
  <c r="G39" i="7" s="1"/>
  <c r="G14" i="7" s="1"/>
  <c r="E46" i="7"/>
  <c r="E50" i="7" s="1"/>
  <c r="E52" i="7" s="1"/>
  <c r="E55" i="7" s="1"/>
  <c r="E15" i="7" s="1"/>
  <c r="C30" i="7"/>
  <c r="C34" i="7" s="1"/>
  <c r="C36" i="7" s="1"/>
  <c r="K30" i="7"/>
  <c r="K34" i="7" s="1"/>
  <c r="K36" i="7" s="1"/>
  <c r="K39" i="7" s="1"/>
  <c r="K14" i="7" s="1"/>
  <c r="H30" i="7"/>
  <c r="H34" i="7" s="1"/>
  <c r="H36" i="7" s="1"/>
  <c r="H39" i="7" s="1"/>
  <c r="H14" i="7" s="1"/>
  <c r="G46" i="7"/>
  <c r="G50" i="7" s="1"/>
  <c r="G52" i="7" s="1"/>
  <c r="G55" i="7" s="1"/>
  <c r="G15" i="7" s="1"/>
  <c r="E34" i="7"/>
  <c r="E36" i="7" s="1"/>
  <c r="E39" i="7" s="1"/>
  <c r="E14" i="7" s="1"/>
  <c r="I46" i="7"/>
  <c r="I50" i="7" s="1"/>
  <c r="I52" i="7" s="1"/>
  <c r="I55" i="7" s="1"/>
  <c r="I15" i="7" s="1"/>
  <c r="J30" i="7"/>
  <c r="J34" i="7" s="1"/>
  <c r="J36" i="7" s="1"/>
  <c r="J39" i="7" s="1"/>
  <c r="J14" i="7" s="1"/>
  <c r="L46" i="7"/>
  <c r="L50" i="7" s="1"/>
  <c r="L52" i="7" s="1"/>
  <c r="L55" i="7" s="1"/>
  <c r="L15" i="7" s="1"/>
  <c r="M46" i="7"/>
  <c r="M50" i="7" s="1"/>
  <c r="M52" i="7" s="1"/>
  <c r="M55" i="7" s="1"/>
  <c r="M15" i="7" s="1"/>
  <c r="D30" i="7"/>
  <c r="D34" i="7" s="1"/>
  <c r="D36" i="7" s="1"/>
  <c r="D39" i="7" s="1"/>
  <c r="D14" i="7" s="1"/>
  <c r="F30" i="7"/>
  <c r="F34" i="7" s="1"/>
  <c r="F36" i="7" s="1"/>
  <c r="F39" i="7" s="1"/>
  <c r="F14" i="7" s="1"/>
  <c r="N34" i="7"/>
  <c r="N36" i="7" s="1"/>
  <c r="N39" i="7" s="1"/>
  <c r="N14" i="7" s="1"/>
  <c r="E62" i="7"/>
  <c r="E66" i="7" s="1"/>
  <c r="E68" i="7" s="1"/>
  <c r="E71" i="7" s="1"/>
  <c r="E16" i="7" s="1"/>
  <c r="E76" i="7"/>
  <c r="M62" i="7"/>
  <c r="M66" i="7" s="1"/>
  <c r="M68" i="7" s="1"/>
  <c r="M71" i="7" s="1"/>
  <c r="M16" i="7" s="1"/>
  <c r="M76" i="7"/>
  <c r="F76" i="7"/>
  <c r="N66" i="7"/>
  <c r="N68" i="7" s="1"/>
  <c r="N71" i="7" s="1"/>
  <c r="N16" i="7" s="1"/>
  <c r="N76" i="7"/>
  <c r="I30" i="7"/>
  <c r="I34" i="7" s="1"/>
  <c r="I36" i="7" s="1"/>
  <c r="I39" i="7" s="1"/>
  <c r="I14" i="7" s="1"/>
  <c r="C65" i="7"/>
  <c r="H62" i="7"/>
  <c r="H66" i="7" s="1"/>
  <c r="H68" i="7" s="1"/>
  <c r="H71" i="7" s="1"/>
  <c r="H16" i="7" s="1"/>
  <c r="H76" i="7"/>
  <c r="I62" i="7"/>
  <c r="I66" i="7" s="1"/>
  <c r="I68" i="7" s="1"/>
  <c r="I71" i="7" s="1"/>
  <c r="I16" i="7" s="1"/>
  <c r="I76" i="7"/>
  <c r="J62" i="7"/>
  <c r="J66" i="7" s="1"/>
  <c r="J68" i="7" s="1"/>
  <c r="J71" i="7" s="1"/>
  <c r="J16" i="7" s="1"/>
  <c r="J76" i="7"/>
  <c r="O33" i="7"/>
  <c r="C76" i="7"/>
  <c r="K62" i="7"/>
  <c r="K66" i="7" s="1"/>
  <c r="K68" i="7" s="1"/>
  <c r="K71" i="7" s="1"/>
  <c r="K16" i="7" s="1"/>
  <c r="K76" i="7"/>
  <c r="L76" i="7"/>
  <c r="L62" i="7"/>
  <c r="L66" i="7" s="1"/>
  <c r="L68" i="7" s="1"/>
  <c r="L71" i="7" s="1"/>
  <c r="L16" i="7" s="1"/>
  <c r="H46" i="7"/>
  <c r="H50" i="7" s="1"/>
  <c r="H52" i="7" s="1"/>
  <c r="H55" i="7" s="1"/>
  <c r="H15" i="7" s="1"/>
  <c r="G60" i="7"/>
  <c r="F62" i="7" s="1"/>
  <c r="F66" i="7" s="1"/>
  <c r="F68" i="7" s="1"/>
  <c r="F71" i="7" s="1"/>
  <c r="F16" i="7" s="1"/>
  <c r="J46" i="7"/>
  <c r="J50" i="7" s="1"/>
  <c r="J52" i="7" s="1"/>
  <c r="J55" i="7" s="1"/>
  <c r="J15" i="7" s="1"/>
  <c r="C46" i="7"/>
  <c r="K46" i="7"/>
  <c r="K50" i="7" s="1"/>
  <c r="K52" i="7" s="1"/>
  <c r="K55" i="7" s="1"/>
  <c r="K15" i="7" s="1"/>
  <c r="F46" i="7"/>
  <c r="F50" i="7" s="1"/>
  <c r="F52" i="7" s="1"/>
  <c r="F55" i="7" s="1"/>
  <c r="F15" i="7" s="1"/>
  <c r="N50" i="7"/>
  <c r="N52" i="7" s="1"/>
  <c r="N55" i="7" s="1"/>
  <c r="N15" i="7" s="1"/>
  <c r="H78" i="2" l="1"/>
  <c r="I76" i="2" s="1"/>
  <c r="I52" i="2"/>
  <c r="I77" i="2" s="1"/>
  <c r="J48" i="2"/>
  <c r="J52" i="2" s="1"/>
  <c r="J77" i="2" s="1"/>
  <c r="AX78" i="7"/>
  <c r="AX82" i="7" s="1"/>
  <c r="AX84" i="7" s="1"/>
  <c r="AX87" i="7" s="1"/>
  <c r="AX17" i="7" s="1"/>
  <c r="C62" i="7"/>
  <c r="D76" i="7"/>
  <c r="BB49" i="7"/>
  <c r="O49" i="7"/>
  <c r="BK78" i="7"/>
  <c r="BK82" i="7" s="1"/>
  <c r="BK84" i="7" s="1"/>
  <c r="BK87" i="7" s="1"/>
  <c r="BK17" i="7" s="1"/>
  <c r="D50" i="7"/>
  <c r="D52" i="7" s="1"/>
  <c r="D55" i="7" s="1"/>
  <c r="D15" i="7" s="1"/>
  <c r="AC78" i="7"/>
  <c r="AC82" i="7" s="1"/>
  <c r="AC84" i="7" s="1"/>
  <c r="AW76" i="7"/>
  <c r="AW78" i="7" s="1"/>
  <c r="AW82" i="7" s="1"/>
  <c r="AW84" i="7" s="1"/>
  <c r="AW87" i="7" s="1"/>
  <c r="AW17" i="7" s="1"/>
  <c r="BD78" i="7"/>
  <c r="BD82" i="7" s="1"/>
  <c r="BD84" i="7" s="1"/>
  <c r="BD87" i="7" s="1"/>
  <c r="BD17" i="7" s="1"/>
  <c r="BD22" i="7" s="1"/>
  <c r="BE14" i="2" s="1"/>
  <c r="D66" i="7"/>
  <c r="D68" i="7" s="1"/>
  <c r="D71" i="7" s="1"/>
  <c r="D16" i="7" s="1"/>
  <c r="Z22" i="7"/>
  <c r="X78" i="7"/>
  <c r="X82" i="7" s="1"/>
  <c r="X84" i="7" s="1"/>
  <c r="X87" i="7" s="1"/>
  <c r="X17" i="7" s="1"/>
  <c r="X22" i="7" s="1"/>
  <c r="AZ22" i="7"/>
  <c r="BA14" i="2" s="1"/>
  <c r="BA18" i="2" s="1"/>
  <c r="BA20" i="2" s="1"/>
  <c r="AL78" i="7"/>
  <c r="AL82" i="7" s="1"/>
  <c r="AL84" i="7" s="1"/>
  <c r="AL87" i="7" s="1"/>
  <c r="AL17" i="7" s="1"/>
  <c r="AL22" i="7" s="1"/>
  <c r="AM14" i="2" s="1"/>
  <c r="AM18" i="2" s="1"/>
  <c r="AM20" i="2" s="1"/>
  <c r="BF55" i="6"/>
  <c r="BB65" i="7"/>
  <c r="BA81" i="7"/>
  <c r="BA82" i="7" s="1"/>
  <c r="BA84" i="7" s="1"/>
  <c r="BA87" i="7" s="1"/>
  <c r="BA17" i="7" s="1"/>
  <c r="BA22" i="7" s="1"/>
  <c r="BB14" i="2" s="1"/>
  <c r="AK78" i="7"/>
  <c r="AK82" i="7" s="1"/>
  <c r="AK84" i="7" s="1"/>
  <c r="AK87" i="7" s="1"/>
  <c r="AK17" i="7" s="1"/>
  <c r="AK22" i="7" s="1"/>
  <c r="AL14" i="2" s="1"/>
  <c r="Q78" i="7"/>
  <c r="Q82" i="7" s="1"/>
  <c r="Q84" i="7" s="1"/>
  <c r="Q87" i="7" s="1"/>
  <c r="Q17" i="7" s="1"/>
  <c r="AF62" i="7"/>
  <c r="AF66" i="7" s="1"/>
  <c r="AF68" i="7" s="1"/>
  <c r="AF71" i="7" s="1"/>
  <c r="AF16" i="7" s="1"/>
  <c r="T62" i="7"/>
  <c r="T66" i="7" s="1"/>
  <c r="T68" i="7" s="1"/>
  <c r="T71" i="7" s="1"/>
  <c r="T16" i="7" s="1"/>
  <c r="T22" i="7" s="1"/>
  <c r="BC50" i="7"/>
  <c r="BC52" i="7" s="1"/>
  <c r="BC55" i="7" s="1"/>
  <c r="AA50" i="7"/>
  <c r="AA52" i="7" s="1"/>
  <c r="AA55" i="7" s="1"/>
  <c r="AA15" i="7" s="1"/>
  <c r="AA65" i="7"/>
  <c r="AX62" i="7"/>
  <c r="AX66" i="7" s="1"/>
  <c r="AX68" i="7" s="1"/>
  <c r="AX71" i="7" s="1"/>
  <c r="AX16" i="7" s="1"/>
  <c r="AX22" i="7" s="1"/>
  <c r="AY14" i="2" s="1"/>
  <c r="BB30" i="7"/>
  <c r="BB34" i="7" s="1"/>
  <c r="AG62" i="7"/>
  <c r="AG66" i="7" s="1"/>
  <c r="AG68" i="7" s="1"/>
  <c r="AG71" i="7" s="1"/>
  <c r="AG16" i="7" s="1"/>
  <c r="AW62" i="7"/>
  <c r="AW66" i="7" s="1"/>
  <c r="AW68" i="7" s="1"/>
  <c r="AW71" i="7" s="1"/>
  <c r="AW16" i="7" s="1"/>
  <c r="BJ78" i="7"/>
  <c r="BJ82" i="7" s="1"/>
  <c r="BJ84" i="7" s="1"/>
  <c r="BJ87" i="7" s="1"/>
  <c r="BJ17" i="7" s="1"/>
  <c r="BJ22" i="7" s="1"/>
  <c r="BK14" i="2" s="1"/>
  <c r="AE78" i="7"/>
  <c r="AE82" i="7" s="1"/>
  <c r="AE84" i="7" s="1"/>
  <c r="AE87" i="7" s="1"/>
  <c r="AE17" i="7" s="1"/>
  <c r="AE22" i="7" s="1"/>
  <c r="AF14" i="2" s="1"/>
  <c r="BA50" i="7"/>
  <c r="BA52" i="7" s="1"/>
  <c r="BA55" i="7" s="1"/>
  <c r="BA15" i="7" s="1"/>
  <c r="BN33" i="6"/>
  <c r="BN34" i="6" s="1"/>
  <c r="BN35" i="6" s="1"/>
  <c r="BN36" i="6" s="1"/>
  <c r="BO32" i="2" s="1"/>
  <c r="AP33" i="6"/>
  <c r="AP34" i="6" s="1"/>
  <c r="AP35" i="6" s="1"/>
  <c r="AP36" i="6" s="1"/>
  <c r="AP55" i="6" s="1"/>
  <c r="BB33" i="6"/>
  <c r="BB34" i="6" s="1"/>
  <c r="BB35" i="6" s="1"/>
  <c r="BB36" i="6" s="1"/>
  <c r="BB55" i="6" s="1"/>
  <c r="AU33" i="6"/>
  <c r="AU34" i="6" s="1"/>
  <c r="AU35" i="6" s="1"/>
  <c r="AU36" i="6" s="1"/>
  <c r="AU32" i="2" s="1"/>
  <c r="AT33" i="6"/>
  <c r="AT34" i="6" s="1"/>
  <c r="AT35" i="6" s="1"/>
  <c r="AT36" i="6" s="1"/>
  <c r="AT55" i="6" s="1"/>
  <c r="AO33" i="6"/>
  <c r="AO34" i="6" s="1"/>
  <c r="AO35" i="6" s="1"/>
  <c r="AO36" i="6" s="1"/>
  <c r="AO55" i="6" s="1"/>
  <c r="BD33" i="6"/>
  <c r="BD34" i="6" s="1"/>
  <c r="BD35" i="6" s="1"/>
  <c r="BD36" i="6" s="1"/>
  <c r="BD55" i="6" s="1"/>
  <c r="BI33" i="6"/>
  <c r="BI34" i="6" s="1"/>
  <c r="BI35" i="6" s="1"/>
  <c r="BI36" i="6" s="1"/>
  <c r="BI55" i="6" s="1"/>
  <c r="AV33" i="6"/>
  <c r="AV34" i="6" s="1"/>
  <c r="AV35" i="6" s="1"/>
  <c r="AV36" i="6" s="1"/>
  <c r="AV32" i="2" s="1"/>
  <c r="AX33" i="6"/>
  <c r="AX34" i="6" s="1"/>
  <c r="AX35" i="6" s="1"/>
  <c r="AX36" i="6" s="1"/>
  <c r="AX55" i="6" s="1"/>
  <c r="AE33" i="6"/>
  <c r="AE34" i="6" s="1"/>
  <c r="AE35" i="6" s="1"/>
  <c r="AE36" i="6" s="1"/>
  <c r="AE55" i="6" s="1"/>
  <c r="AZ48" i="2"/>
  <c r="AZ52" i="2" s="1"/>
  <c r="BJ48" i="2"/>
  <c r="BJ52" i="2" s="1"/>
  <c r="AW48" i="2"/>
  <c r="AW52" i="2" s="1"/>
  <c r="AP39" i="2"/>
  <c r="BL51" i="6"/>
  <c r="BL52" i="6" s="1"/>
  <c r="BL53" i="6" s="1"/>
  <c r="AM48" i="2"/>
  <c r="AM52" i="2" s="1"/>
  <c r="BC55" i="6"/>
  <c r="BD32" i="2"/>
  <c r="AF55" i="6"/>
  <c r="AE32" i="2"/>
  <c r="AI38" i="2"/>
  <c r="AP38" i="2" s="1"/>
  <c r="BP39" i="2"/>
  <c r="BD38" i="2"/>
  <c r="BJ55" i="6"/>
  <c r="BK32" i="2"/>
  <c r="AH55" i="6"/>
  <c r="AG32" i="2"/>
  <c r="BC39" i="2"/>
  <c r="AS55" i="6"/>
  <c r="AS32" i="2"/>
  <c r="AK55" i="6"/>
  <c r="AJ32" i="2"/>
  <c r="BL55" i="6"/>
  <c r="BM32" i="2"/>
  <c r="BG41" i="2"/>
  <c r="BG62" i="2"/>
  <c r="BH61" i="2" s="1"/>
  <c r="AM55" i="6"/>
  <c r="AL32" i="2"/>
  <c r="AJ55" i="6"/>
  <c r="AI32" i="2"/>
  <c r="AI62" i="2" s="1"/>
  <c r="AJ61" i="2" s="1"/>
  <c r="AR55" i="6"/>
  <c r="AR32" i="2"/>
  <c r="BH55" i="6"/>
  <c r="BI32" i="2"/>
  <c r="BN55" i="6"/>
  <c r="BM48" i="2"/>
  <c r="BM52" i="2" s="1"/>
  <c r="BC38" i="2"/>
  <c r="AT48" i="2"/>
  <c r="AT52" i="2" s="1"/>
  <c r="AQ52" i="2"/>
  <c r="AG48" i="2"/>
  <c r="AG52" i="2" s="1"/>
  <c r="AD52" i="2"/>
  <c r="BM22" i="7"/>
  <c r="BN14" i="2" s="1"/>
  <c r="BK22" i="7"/>
  <c r="BL14" i="2" s="1"/>
  <c r="BN81" i="7"/>
  <c r="BN82" i="7" s="1"/>
  <c r="BN84" i="7" s="1"/>
  <c r="BN87" i="7" s="1"/>
  <c r="BN17" i="7" s="1"/>
  <c r="BN66" i="7"/>
  <c r="BN68" i="7" s="1"/>
  <c r="BN71" i="7" s="1"/>
  <c r="BN16" i="7" s="1"/>
  <c r="BO30" i="7"/>
  <c r="BO34" i="7" s="1"/>
  <c r="BI78" i="7"/>
  <c r="BI82" i="7" s="1"/>
  <c r="BI84" i="7" s="1"/>
  <c r="BI87" i="7" s="1"/>
  <c r="BI17" i="7" s="1"/>
  <c r="BI22" i="7" s="1"/>
  <c r="BJ14" i="2" s="1"/>
  <c r="BC39" i="7"/>
  <c r="BO36" i="7"/>
  <c r="BC78" i="7"/>
  <c r="BO46" i="7"/>
  <c r="BH76" i="7"/>
  <c r="BH78" i="7" s="1"/>
  <c r="BH82" i="7" s="1"/>
  <c r="BH84" i="7" s="1"/>
  <c r="BH87" i="7" s="1"/>
  <c r="BH17" i="7" s="1"/>
  <c r="BH62" i="7"/>
  <c r="BH66" i="7" s="1"/>
  <c r="BH68" i="7" s="1"/>
  <c r="BH71" i="7" s="1"/>
  <c r="BH16" i="7" s="1"/>
  <c r="BG76" i="7"/>
  <c r="BG62" i="7"/>
  <c r="BG66" i="7" s="1"/>
  <c r="BG68" i="7" s="1"/>
  <c r="BG71" i="7" s="1"/>
  <c r="BG16" i="7" s="1"/>
  <c r="BC65" i="7"/>
  <c r="BO49" i="7"/>
  <c r="BL78" i="7"/>
  <c r="BL82" i="7" s="1"/>
  <c r="BL84" i="7" s="1"/>
  <c r="BL87" i="7" s="1"/>
  <c r="BL17" i="7" s="1"/>
  <c r="BL22" i="7" s="1"/>
  <c r="BM14" i="2" s="1"/>
  <c r="BE78" i="7"/>
  <c r="BE82" i="7" s="1"/>
  <c r="BE84" i="7" s="1"/>
  <c r="BE87" i="7" s="1"/>
  <c r="BE17" i="7" s="1"/>
  <c r="BE22" i="7" s="1"/>
  <c r="BF14" i="2" s="1"/>
  <c r="AP39" i="7"/>
  <c r="BB36" i="7"/>
  <c r="AU76" i="7"/>
  <c r="AU78" i="7" s="1"/>
  <c r="AU82" i="7" s="1"/>
  <c r="AU84" i="7" s="1"/>
  <c r="AU87" i="7" s="1"/>
  <c r="AU17" i="7" s="1"/>
  <c r="AU62" i="7"/>
  <c r="AU66" i="7" s="1"/>
  <c r="AU68" i="7" s="1"/>
  <c r="AU71" i="7" s="1"/>
  <c r="AU16" i="7" s="1"/>
  <c r="AS76" i="7"/>
  <c r="AS62" i="7"/>
  <c r="AS66" i="7" s="1"/>
  <c r="AS68" i="7" s="1"/>
  <c r="AS71" i="7" s="1"/>
  <c r="AS16" i="7" s="1"/>
  <c r="BB46" i="7"/>
  <c r="BB50" i="7" s="1"/>
  <c r="AP71" i="7"/>
  <c r="AY22" i="7"/>
  <c r="AZ14" i="2" s="1"/>
  <c r="AP55" i="7"/>
  <c r="AT62" i="7"/>
  <c r="AT66" i="7" s="1"/>
  <c r="AT68" i="7" s="1"/>
  <c r="AT71" i="7" s="1"/>
  <c r="AT16" i="7" s="1"/>
  <c r="AP17" i="7"/>
  <c r="AR62" i="7"/>
  <c r="AQ22" i="7"/>
  <c r="AR14" i="2" s="1"/>
  <c r="AO30" i="7"/>
  <c r="AO34" i="7" s="1"/>
  <c r="AD78" i="7"/>
  <c r="AD82" i="7" s="1"/>
  <c r="AD84" i="7" s="1"/>
  <c r="AD87" i="7" s="1"/>
  <c r="AD17" i="7" s="1"/>
  <c r="AD22" i="7" s="1"/>
  <c r="AE14" i="2" s="1"/>
  <c r="AF82" i="7"/>
  <c r="AF84" i="7" s="1"/>
  <c r="AF87" i="7" s="1"/>
  <c r="AF17" i="7" s="1"/>
  <c r="AC66" i="7"/>
  <c r="AC68" i="7" s="1"/>
  <c r="AI62" i="7"/>
  <c r="AI66" i="7" s="1"/>
  <c r="AI68" i="7" s="1"/>
  <c r="AI71" i="7" s="1"/>
  <c r="AI16" i="7" s="1"/>
  <c r="AI76" i="7"/>
  <c r="AI78" i="7" s="1"/>
  <c r="AI82" i="7" s="1"/>
  <c r="AI84" i="7" s="1"/>
  <c r="AI87" i="7" s="1"/>
  <c r="AI17" i="7" s="1"/>
  <c r="AG78" i="7"/>
  <c r="AG82" i="7" s="1"/>
  <c r="AG84" i="7" s="1"/>
  <c r="AG87" i="7" s="1"/>
  <c r="AG17" i="7" s="1"/>
  <c r="AO36" i="7"/>
  <c r="AC39" i="7"/>
  <c r="AN81" i="7"/>
  <c r="AN82" i="7" s="1"/>
  <c r="AN84" i="7" s="1"/>
  <c r="AN87" i="7" s="1"/>
  <c r="AN17" i="7" s="1"/>
  <c r="AN66" i="7"/>
  <c r="AN68" i="7" s="1"/>
  <c r="AN71" i="7" s="1"/>
  <c r="AN16" i="7" s="1"/>
  <c r="AM22" i="7"/>
  <c r="AN14" i="2" s="1"/>
  <c r="AJ78" i="7"/>
  <c r="AJ82" i="7" s="1"/>
  <c r="AJ84" i="7" s="1"/>
  <c r="AJ87" i="7" s="1"/>
  <c r="AJ17" i="7" s="1"/>
  <c r="AJ22" i="7" s="1"/>
  <c r="AK14" i="2" s="1"/>
  <c r="AO65" i="7"/>
  <c r="AC50" i="7"/>
  <c r="AC52" i="7" s="1"/>
  <c r="AO46" i="7"/>
  <c r="AO50" i="7" s="1"/>
  <c r="S62" i="7"/>
  <c r="S66" i="7" s="1"/>
  <c r="S68" i="7" s="1"/>
  <c r="S71" i="7" s="1"/>
  <c r="S16" i="7" s="1"/>
  <c r="S78" i="7"/>
  <c r="S82" i="7" s="1"/>
  <c r="S84" i="7" s="1"/>
  <c r="S87" i="7" s="1"/>
  <c r="S17" i="7" s="1"/>
  <c r="Q22" i="7"/>
  <c r="P55" i="7"/>
  <c r="R78" i="7"/>
  <c r="R82" i="7" s="1"/>
  <c r="R84" i="7" s="1"/>
  <c r="R87" i="7" s="1"/>
  <c r="R17" i="7" s="1"/>
  <c r="R22" i="7" s="1"/>
  <c r="P66" i="7"/>
  <c r="P68" i="7" s="1"/>
  <c r="P78" i="7"/>
  <c r="Q50" i="7"/>
  <c r="Q52" i="7" s="1"/>
  <c r="Q55" i="7" s="1"/>
  <c r="Q15" i="7" s="1"/>
  <c r="AB46" i="7"/>
  <c r="AB50" i="7" s="1"/>
  <c r="V22" i="7"/>
  <c r="AB30" i="7"/>
  <c r="AB34" i="7" s="1"/>
  <c r="Y78" i="7"/>
  <c r="Y82" i="7" s="1"/>
  <c r="Y84" i="7" s="1"/>
  <c r="Y87" i="7" s="1"/>
  <c r="Y17" i="7" s="1"/>
  <c r="Y22" i="7" s="1"/>
  <c r="W78" i="7"/>
  <c r="W82" i="7" s="1"/>
  <c r="W84" i="7" s="1"/>
  <c r="W87" i="7" s="1"/>
  <c r="W17" i="7" s="1"/>
  <c r="W22" i="7" s="1"/>
  <c r="U22" i="7"/>
  <c r="P39" i="7"/>
  <c r="AB36" i="7"/>
  <c r="BN51" i="6"/>
  <c r="BN52" i="6" s="1"/>
  <c r="BN53" i="6" s="1"/>
  <c r="BK33" i="6"/>
  <c r="BK34" i="6" s="1"/>
  <c r="BK35" i="6" s="1"/>
  <c r="BK36" i="6" s="1"/>
  <c r="BM51" i="6"/>
  <c r="BM52" i="6" s="1"/>
  <c r="BM53" i="6" s="1"/>
  <c r="BM33" i="6"/>
  <c r="BM34" i="6" s="1"/>
  <c r="BM35" i="6" s="1"/>
  <c r="BM36" i="6" s="1"/>
  <c r="BH42" i="6"/>
  <c r="BH43" i="6" s="1"/>
  <c r="BH44" i="6" s="1"/>
  <c r="BH45" i="6" s="1"/>
  <c r="BK51" i="6"/>
  <c r="BK52" i="6" s="1"/>
  <c r="BK53" i="6" s="1"/>
  <c r="BJ42" i="6"/>
  <c r="BJ43" i="6" s="1"/>
  <c r="BJ44" i="6" s="1"/>
  <c r="BJ45" i="6" s="1"/>
  <c r="BC51" i="6"/>
  <c r="BC52" i="6" s="1"/>
  <c r="BC53" i="6" s="1"/>
  <c r="BE51" i="6"/>
  <c r="BE52" i="6" s="1"/>
  <c r="BE53" i="6" s="1"/>
  <c r="BE33" i="6"/>
  <c r="BE34" i="6" s="1"/>
  <c r="BE35" i="6" s="1"/>
  <c r="BE36" i="6" s="1"/>
  <c r="BG33" i="6"/>
  <c r="BG34" i="6" s="1"/>
  <c r="BG35" i="6" s="1"/>
  <c r="BG36" i="6" s="1"/>
  <c r="AZ53" i="6"/>
  <c r="AG33" i="6"/>
  <c r="AG34" i="6" s="1"/>
  <c r="AG35" i="6" s="1"/>
  <c r="AG36" i="6" s="1"/>
  <c r="AN33" i="6"/>
  <c r="AN34" i="6" s="1"/>
  <c r="AN35" i="6" s="1"/>
  <c r="AN36" i="6" s="1"/>
  <c r="BA33" i="6"/>
  <c r="BA34" i="6" s="1"/>
  <c r="BA35" i="6" s="1"/>
  <c r="BA36" i="6" s="1"/>
  <c r="AZ33" i="6"/>
  <c r="AZ34" i="6" s="1"/>
  <c r="AZ35" i="6" s="1"/>
  <c r="AZ36" i="6" s="1"/>
  <c r="AL33" i="6"/>
  <c r="AL34" i="6" s="1"/>
  <c r="AL35" i="6" s="1"/>
  <c r="AL36" i="6" s="1"/>
  <c r="AJ51" i="6"/>
  <c r="AJ52" i="6" s="1"/>
  <c r="AJ53" i="6" s="1"/>
  <c r="AR51" i="6"/>
  <c r="AR52" i="6" s="1"/>
  <c r="AR53" i="6" s="1"/>
  <c r="AN53" i="6"/>
  <c r="AQ33" i="6"/>
  <c r="AQ34" i="6" s="1"/>
  <c r="AQ35" i="6" s="1"/>
  <c r="AQ36" i="6" s="1"/>
  <c r="BA51" i="6"/>
  <c r="BA52" i="6" s="1"/>
  <c r="BA53" i="6" s="1"/>
  <c r="AO42" i="6"/>
  <c r="AO43" i="6" s="1"/>
  <c r="AO44" i="6" s="1"/>
  <c r="AO45" i="6" s="1"/>
  <c r="AM51" i="6"/>
  <c r="AM52" i="6" s="1"/>
  <c r="AM53" i="6" s="1"/>
  <c r="AZ42" i="6"/>
  <c r="AZ43" i="6" s="1"/>
  <c r="AZ44" i="6" s="1"/>
  <c r="AZ45" i="6" s="1"/>
  <c r="AT51" i="6"/>
  <c r="AT52" i="6" s="1"/>
  <c r="AT53" i="6" s="1"/>
  <c r="AL42" i="6"/>
  <c r="AL43" i="6" s="1"/>
  <c r="AL44" i="6" s="1"/>
  <c r="AL45" i="6" s="1"/>
  <c r="BB42" i="6"/>
  <c r="BB43" i="6" s="1"/>
  <c r="BB44" i="6" s="1"/>
  <c r="BB45" i="6" s="1"/>
  <c r="AH42" i="6"/>
  <c r="AH43" i="6" s="1"/>
  <c r="AH44" i="6" s="1"/>
  <c r="AH45" i="6" s="1"/>
  <c r="AT42" i="6"/>
  <c r="AT43" i="6" s="1"/>
  <c r="AT44" i="6" s="1"/>
  <c r="AT45" i="6" s="1"/>
  <c r="AX42" i="6"/>
  <c r="AX43" i="6" s="1"/>
  <c r="AX44" i="6" s="1"/>
  <c r="AX45" i="6" s="1"/>
  <c r="AG42" i="6"/>
  <c r="AG43" i="6" s="1"/>
  <c r="AG44" i="6" s="1"/>
  <c r="AG45" i="6" s="1"/>
  <c r="AL51" i="6"/>
  <c r="AL52" i="6" s="1"/>
  <c r="AL53" i="6" s="1"/>
  <c r="AU51" i="6"/>
  <c r="AU52" i="6" s="1"/>
  <c r="AU53" i="6" s="1"/>
  <c r="AY33" i="6"/>
  <c r="AY34" i="6" s="1"/>
  <c r="AY35" i="6" s="1"/>
  <c r="AY36" i="6" s="1"/>
  <c r="BB51" i="6"/>
  <c r="BB52" i="6" s="1"/>
  <c r="BB53" i="6" s="1"/>
  <c r="AI33" i="6"/>
  <c r="AI34" i="6" s="1"/>
  <c r="AI35" i="6" s="1"/>
  <c r="AI36" i="6" s="1"/>
  <c r="AY51" i="6"/>
  <c r="AY52" i="6" s="1"/>
  <c r="AY53" i="6" s="1"/>
  <c r="AJ42" i="6"/>
  <c r="AJ43" i="6" s="1"/>
  <c r="AJ44" i="6" s="1"/>
  <c r="AJ45" i="6" s="1"/>
  <c r="AW42" i="6"/>
  <c r="AW43" i="6" s="1"/>
  <c r="AW44" i="6" s="1"/>
  <c r="AW45" i="6" s="1"/>
  <c r="AE51" i="6"/>
  <c r="AE52" i="6" s="1"/>
  <c r="AE53" i="6" s="1"/>
  <c r="AW33" i="6"/>
  <c r="AW34" i="6" s="1"/>
  <c r="AW35" i="6" s="1"/>
  <c r="AW36" i="6" s="1"/>
  <c r="C81" i="7"/>
  <c r="O65" i="7"/>
  <c r="E78" i="7"/>
  <c r="E82" i="7" s="1"/>
  <c r="E84" i="7" s="1"/>
  <c r="E87" i="7" s="1"/>
  <c r="E17" i="7" s="1"/>
  <c r="J78" i="7"/>
  <c r="J82" i="7" s="1"/>
  <c r="J84" i="7" s="1"/>
  <c r="J87" i="7" s="1"/>
  <c r="J17" i="7" s="1"/>
  <c r="L78" i="7"/>
  <c r="L82" i="7" s="1"/>
  <c r="L84" i="7" s="1"/>
  <c r="L87" i="7" s="1"/>
  <c r="L17" i="7" s="1"/>
  <c r="H78" i="7"/>
  <c r="H82" i="7" s="1"/>
  <c r="H84" i="7" s="1"/>
  <c r="H87" i="7" s="1"/>
  <c r="H17" i="7" s="1"/>
  <c r="O30" i="7"/>
  <c r="O34" i="7" s="1"/>
  <c r="O46" i="7"/>
  <c r="O50" i="7" s="1"/>
  <c r="C50" i="7"/>
  <c r="C52" i="7" s="1"/>
  <c r="G62" i="7"/>
  <c r="G66" i="7" s="1"/>
  <c r="G68" i="7" s="1"/>
  <c r="G71" i="7" s="1"/>
  <c r="G16" i="7" s="1"/>
  <c r="G76" i="7"/>
  <c r="F78" i="7" s="1"/>
  <c r="F82" i="7" s="1"/>
  <c r="F84" i="7" s="1"/>
  <c r="F87" i="7" s="1"/>
  <c r="F17" i="7" s="1"/>
  <c r="C78" i="7"/>
  <c r="O36" i="7"/>
  <c r="C39" i="7"/>
  <c r="K78" i="7"/>
  <c r="K82" i="7" s="1"/>
  <c r="K84" i="7" s="1"/>
  <c r="K87" i="7" s="1"/>
  <c r="K17" i="7" s="1"/>
  <c r="D78" i="7"/>
  <c r="D82" i="7" s="1"/>
  <c r="D84" i="7" s="1"/>
  <c r="D87" i="7" s="1"/>
  <c r="D17" i="7" s="1"/>
  <c r="C66" i="7"/>
  <c r="C68" i="7" s="1"/>
  <c r="I78" i="7"/>
  <c r="I82" i="7" s="1"/>
  <c r="I84" i="7" s="1"/>
  <c r="I87" i="7" s="1"/>
  <c r="I17" i="7" s="1"/>
  <c r="I22" i="7" s="1"/>
  <c r="M78" i="7"/>
  <c r="M82" i="7" s="1"/>
  <c r="M84" i="7" s="1"/>
  <c r="M87" i="7" s="1"/>
  <c r="M17" i="7" s="1"/>
  <c r="M22" i="7" s="1"/>
  <c r="N82" i="7"/>
  <c r="N84" i="7" s="1"/>
  <c r="N87" i="7" s="1"/>
  <c r="N17" i="7" s="1"/>
  <c r="I78" i="2" l="1"/>
  <c r="J76" i="2" s="1"/>
  <c r="J78" i="2" s="1"/>
  <c r="K76" i="2" s="1"/>
  <c r="K78" i="2" s="1"/>
  <c r="L76" i="2" s="1"/>
  <c r="L78" i="2" s="1"/>
  <c r="M76" i="2" s="1"/>
  <c r="M78" i="2" s="1"/>
  <c r="N76" i="2" s="1"/>
  <c r="N78" i="2" s="1"/>
  <c r="O76" i="2" s="1"/>
  <c r="O78" i="2" s="1"/>
  <c r="Q76" i="2" s="1"/>
  <c r="Q78" i="2" s="1"/>
  <c r="R76" i="2" s="1"/>
  <c r="R78" i="2" s="1"/>
  <c r="S76" i="2" s="1"/>
  <c r="S78" i="2" s="1"/>
  <c r="T76" i="2" s="1"/>
  <c r="T78" i="2" s="1"/>
  <c r="U76" i="2" s="1"/>
  <c r="U78" i="2" s="1"/>
  <c r="V76" i="2" s="1"/>
  <c r="V78" i="2" s="1"/>
  <c r="W76" i="2" s="1"/>
  <c r="W78" i="2" s="1"/>
  <c r="X76" i="2" s="1"/>
  <c r="X78" i="2" s="1"/>
  <c r="Y76" i="2" s="1"/>
  <c r="Y78" i="2" s="1"/>
  <c r="Z76" i="2" s="1"/>
  <c r="Z78" i="2" s="1"/>
  <c r="AA76" i="2" s="1"/>
  <c r="AA78" i="2" s="1"/>
  <c r="AB76" i="2" s="1"/>
  <c r="AB78" i="2" s="1"/>
  <c r="AV78" i="7"/>
  <c r="AV82" i="7" s="1"/>
  <c r="AV84" i="7" s="1"/>
  <c r="AV87" i="7" s="1"/>
  <c r="AV17" i="7" s="1"/>
  <c r="AV22" i="7" s="1"/>
  <c r="AW14" i="2" s="1"/>
  <c r="AW18" i="2" s="1"/>
  <c r="AW20" i="2" s="1"/>
  <c r="AG22" i="7"/>
  <c r="AH14" i="2" s="1"/>
  <c r="AH18" i="2" s="1"/>
  <c r="AH20" i="2" s="1"/>
  <c r="AW22" i="7"/>
  <c r="AX14" i="2" s="1"/>
  <c r="AX18" i="2" s="1"/>
  <c r="AX20" i="2" s="1"/>
  <c r="BB81" i="7"/>
  <c r="AV55" i="6"/>
  <c r="AU55" i="6"/>
  <c r="AO32" i="2"/>
  <c r="AO62" i="2" s="1"/>
  <c r="BB18" i="2"/>
  <c r="BB20" i="2" s="1"/>
  <c r="BB55" i="2"/>
  <c r="BG78" i="7"/>
  <c r="BG82" i="7" s="1"/>
  <c r="BG84" i="7" s="1"/>
  <c r="BG87" i="7" s="1"/>
  <c r="BG17" i="7" s="1"/>
  <c r="BG22" i="7" s="1"/>
  <c r="BH14" i="2" s="1"/>
  <c r="AM55" i="2"/>
  <c r="BN22" i="7"/>
  <c r="BO14" i="2" s="1"/>
  <c r="BO18" i="2" s="1"/>
  <c r="BO20" i="2" s="1"/>
  <c r="AB62" i="7"/>
  <c r="BB52" i="7"/>
  <c r="BA55" i="2"/>
  <c r="AE18" i="2"/>
  <c r="AE20" i="2" s="1"/>
  <c r="AE55" i="2"/>
  <c r="AY18" i="2"/>
  <c r="AY20" i="2" s="1"/>
  <c r="AY55" i="2"/>
  <c r="BF18" i="2"/>
  <c r="BF20" i="2" s="1"/>
  <c r="BF55" i="2"/>
  <c r="BK18" i="2"/>
  <c r="BK20" i="2" s="1"/>
  <c r="BK55" i="2"/>
  <c r="AK18" i="2"/>
  <c r="AK20" i="2" s="1"/>
  <c r="AK55" i="2"/>
  <c r="AN18" i="2"/>
  <c r="AN20" i="2" s="1"/>
  <c r="AN55" i="2"/>
  <c r="AR18" i="2"/>
  <c r="AR20" i="2" s="1"/>
  <c r="AR55" i="2"/>
  <c r="AZ18" i="2"/>
  <c r="AZ20" i="2" s="1"/>
  <c r="AZ55" i="2"/>
  <c r="AH55" i="2"/>
  <c r="BJ55" i="2"/>
  <c r="BJ18" i="2"/>
  <c r="BJ20" i="2" s="1"/>
  <c r="BM18" i="2"/>
  <c r="BM20" i="2" s="1"/>
  <c r="BM55" i="2"/>
  <c r="BO52" i="7"/>
  <c r="BE18" i="2"/>
  <c r="BE20" i="2" s="1"/>
  <c r="BE55" i="2"/>
  <c r="AT78" i="7"/>
  <c r="AT82" i="7" s="1"/>
  <c r="AT84" i="7" s="1"/>
  <c r="AT87" i="7" s="1"/>
  <c r="AT17" i="7" s="1"/>
  <c r="AT22" i="7" s="1"/>
  <c r="AU14" i="2" s="1"/>
  <c r="AL18" i="2"/>
  <c r="AL20" i="2" s="1"/>
  <c r="AL55" i="2"/>
  <c r="BL18" i="2"/>
  <c r="BL20" i="2" s="1"/>
  <c r="BL55" i="2"/>
  <c r="AI22" i="7"/>
  <c r="AJ14" i="2" s="1"/>
  <c r="BN18" i="2"/>
  <c r="BN20" i="2" s="1"/>
  <c r="BN55" i="2"/>
  <c r="AF18" i="2"/>
  <c r="AF20" i="2" s="1"/>
  <c r="AF55" i="2"/>
  <c r="AA81" i="7"/>
  <c r="AB65" i="7"/>
  <c r="AA66" i="7"/>
  <c r="AA68" i="7" s="1"/>
  <c r="AA71" i="7" s="1"/>
  <c r="AA16" i="7" s="1"/>
  <c r="AB52" i="7"/>
  <c r="BB32" i="2"/>
  <c r="BB41" i="2" s="1"/>
  <c r="BE32" i="2"/>
  <c r="BE62" i="2" s="1"/>
  <c r="BF61" i="2" s="1"/>
  <c r="AD32" i="2"/>
  <c r="AD41" i="2" s="1"/>
  <c r="BJ32" i="2"/>
  <c r="BJ41" i="2" s="1"/>
  <c r="AN32" i="2"/>
  <c r="AN62" i="2" s="1"/>
  <c r="AO61" i="2" s="1"/>
  <c r="AT32" i="2"/>
  <c r="AT41" i="2" s="1"/>
  <c r="AX32" i="2"/>
  <c r="AX41" i="2" s="1"/>
  <c r="AI49" i="2"/>
  <c r="AI52" i="2" s="1"/>
  <c r="BM41" i="2"/>
  <c r="BM62" i="2"/>
  <c r="BN61" i="2" s="1"/>
  <c r="BK62" i="2"/>
  <c r="BL61" i="2" s="1"/>
  <c r="BK41" i="2"/>
  <c r="BD41" i="2"/>
  <c r="BD62" i="2"/>
  <c r="AG55" i="6"/>
  <c r="AF32" i="2"/>
  <c r="BI62" i="2"/>
  <c r="BJ61" i="2" s="1"/>
  <c r="BI41" i="2"/>
  <c r="AV62" i="2"/>
  <c r="AW61" i="2" s="1"/>
  <c r="AV41" i="2"/>
  <c r="AY55" i="6"/>
  <c r="AY32" i="2"/>
  <c r="AL55" i="6"/>
  <c r="AK32" i="2"/>
  <c r="BG55" i="6"/>
  <c r="BH32" i="2"/>
  <c r="BO62" i="2"/>
  <c r="BO41" i="2"/>
  <c r="AN55" i="6"/>
  <c r="AM32" i="2"/>
  <c r="AS41" i="2"/>
  <c r="AS62" i="2"/>
  <c r="AT61" i="2" s="1"/>
  <c r="BP38" i="2"/>
  <c r="BD49" i="2"/>
  <c r="AU62" i="2"/>
  <c r="AV61" i="2" s="1"/>
  <c r="AU41" i="2"/>
  <c r="AI55" i="6"/>
  <c r="AH32" i="2"/>
  <c r="BM55" i="6"/>
  <c r="BN32" i="2"/>
  <c r="AW55" i="6"/>
  <c r="AW32" i="2"/>
  <c r="AZ55" i="6"/>
  <c r="AZ32" i="2"/>
  <c r="BK55" i="6"/>
  <c r="BL32" i="2"/>
  <c r="AQ55" i="6"/>
  <c r="AQ32" i="2"/>
  <c r="BA55" i="6"/>
  <c r="BA32" i="2"/>
  <c r="BE55" i="6"/>
  <c r="BF32" i="2"/>
  <c r="AI41" i="2"/>
  <c r="AR41" i="2"/>
  <c r="AR62" i="2"/>
  <c r="AS61" i="2" s="1"/>
  <c r="AL62" i="2"/>
  <c r="AM61" i="2" s="1"/>
  <c r="AL41" i="2"/>
  <c r="AJ62" i="2"/>
  <c r="AK61" i="2" s="1"/>
  <c r="AJ41" i="2"/>
  <c r="AG41" i="2"/>
  <c r="AG62" i="2"/>
  <c r="AH61" i="2" s="1"/>
  <c r="AE62" i="2"/>
  <c r="AF61" i="2" s="1"/>
  <c r="AE41" i="2"/>
  <c r="BH22" i="7"/>
  <c r="BI14" i="2" s="1"/>
  <c r="BF78" i="7"/>
  <c r="BF82" i="7" s="1"/>
  <c r="BF84" i="7" s="1"/>
  <c r="BF87" i="7" s="1"/>
  <c r="BF17" i="7" s="1"/>
  <c r="BF22" i="7" s="1"/>
  <c r="BG14" i="2" s="1"/>
  <c r="BC14" i="7"/>
  <c r="BO14" i="7" s="1"/>
  <c r="BO39" i="7"/>
  <c r="BC15" i="7"/>
  <c r="BO15" i="7" s="1"/>
  <c r="BO55" i="7"/>
  <c r="BO65" i="7"/>
  <c r="BC81" i="7"/>
  <c r="BO81" i="7" s="1"/>
  <c r="BO50" i="7"/>
  <c r="BO62" i="7"/>
  <c r="BC66" i="7"/>
  <c r="BC68" i="7" s="1"/>
  <c r="AU22" i="7"/>
  <c r="AV14" i="2" s="1"/>
  <c r="AR78" i="7"/>
  <c r="AS78" i="7"/>
  <c r="AS82" i="7" s="1"/>
  <c r="AS84" i="7" s="1"/>
  <c r="AS87" i="7" s="1"/>
  <c r="AS17" i="7" s="1"/>
  <c r="AS22" i="7" s="1"/>
  <c r="AT14" i="2" s="1"/>
  <c r="AR66" i="7"/>
  <c r="AR68" i="7" s="1"/>
  <c r="BB62" i="7"/>
  <c r="BB66" i="7" s="1"/>
  <c r="BB55" i="7"/>
  <c r="AP15" i="7"/>
  <c r="BB15" i="7" s="1"/>
  <c r="AP16" i="7"/>
  <c r="AP14" i="7"/>
  <c r="BB14" i="7" s="1"/>
  <c r="BB39" i="7"/>
  <c r="AO62" i="7"/>
  <c r="AO66" i="7" s="1"/>
  <c r="AC71" i="7"/>
  <c r="AO68" i="7"/>
  <c r="AO39" i="7"/>
  <c r="AC14" i="7"/>
  <c r="AO14" i="7" s="1"/>
  <c r="AC55" i="7"/>
  <c r="AO52" i="7"/>
  <c r="AC87" i="7"/>
  <c r="AH78" i="7"/>
  <c r="AH82" i="7" s="1"/>
  <c r="AH84" i="7" s="1"/>
  <c r="AH87" i="7" s="1"/>
  <c r="AH17" i="7" s="1"/>
  <c r="AH22" i="7" s="1"/>
  <c r="AI14" i="2" s="1"/>
  <c r="AO81" i="7"/>
  <c r="AN22" i="7"/>
  <c r="AO14" i="2" s="1"/>
  <c r="AF22" i="7"/>
  <c r="AG14" i="2" s="1"/>
  <c r="S22" i="7"/>
  <c r="P71" i="7"/>
  <c r="P82" i="7"/>
  <c r="P84" i="7" s="1"/>
  <c r="AB78" i="7"/>
  <c r="P15" i="7"/>
  <c r="AB15" i="7" s="1"/>
  <c r="AB55" i="7"/>
  <c r="P14" i="7"/>
  <c r="AB14" i="7" s="1"/>
  <c r="AB39" i="7"/>
  <c r="N22" i="7"/>
  <c r="K22" i="7"/>
  <c r="E22" i="7"/>
  <c r="O39" i="7"/>
  <c r="C14" i="7"/>
  <c r="O14" i="7" s="1"/>
  <c r="J22" i="7"/>
  <c r="O62" i="7"/>
  <c r="O66" i="7" s="1"/>
  <c r="D22" i="7"/>
  <c r="C82" i="7"/>
  <c r="C84" i="7" s="1"/>
  <c r="C71" i="7"/>
  <c r="O68" i="7"/>
  <c r="C55" i="7"/>
  <c r="O52" i="7"/>
  <c r="L22" i="7"/>
  <c r="O81" i="7"/>
  <c r="G78" i="7"/>
  <c r="G82" i="7" s="1"/>
  <c r="G84" i="7" s="1"/>
  <c r="G87" i="7" s="1"/>
  <c r="G17" i="7" s="1"/>
  <c r="H22" i="7"/>
  <c r="AW55" i="2" l="1"/>
  <c r="BB43" i="2"/>
  <c r="AX43" i="2"/>
  <c r="AB68" i="7"/>
  <c r="AX55" i="2"/>
  <c r="BA57" i="2" s="1"/>
  <c r="BO78" i="7"/>
  <c r="AO41" i="2"/>
  <c r="BB62" i="2"/>
  <c r="BO55" i="2"/>
  <c r="AL43" i="2"/>
  <c r="BE57" i="2"/>
  <c r="BO66" i="7"/>
  <c r="AB66" i="7"/>
  <c r="AJ48" i="2"/>
  <c r="AJ52" i="2" s="1"/>
  <c r="BE41" i="2"/>
  <c r="BE43" i="2" s="1"/>
  <c r="AD62" i="2"/>
  <c r="AE61" i="2" s="1"/>
  <c r="AR43" i="2"/>
  <c r="BK43" i="2"/>
  <c r="BJ62" i="2"/>
  <c r="BK61" i="2" s="1"/>
  <c r="BM43" i="2"/>
  <c r="AE43" i="2"/>
  <c r="AJ55" i="2"/>
  <c r="AN57" i="2" s="1"/>
  <c r="AJ18" i="2"/>
  <c r="AJ20" i="2" s="1"/>
  <c r="AJ43" i="2" s="1"/>
  <c r="BN57" i="2"/>
  <c r="AO18" i="2"/>
  <c r="AO20" i="2" s="1"/>
  <c r="AO55" i="2"/>
  <c r="AR57" i="2" s="1"/>
  <c r="AV55" i="2"/>
  <c r="AV63" i="2" s="1"/>
  <c r="AV18" i="2"/>
  <c r="AV20" i="2" s="1"/>
  <c r="AV43" i="2" s="1"/>
  <c r="AU55" i="2"/>
  <c r="AU18" i="2"/>
  <c r="AU20" i="2" s="1"/>
  <c r="AU43" i="2" s="1"/>
  <c r="BG18" i="2"/>
  <c r="BG20" i="2" s="1"/>
  <c r="BG43" i="2" s="1"/>
  <c r="BG55" i="2"/>
  <c r="AI55" i="2"/>
  <c r="AI18" i="2"/>
  <c r="AI20" i="2" s="1"/>
  <c r="AI43" i="2" s="1"/>
  <c r="BJ43" i="2"/>
  <c r="BI55" i="2"/>
  <c r="BI18" i="2"/>
  <c r="BI20" i="2" s="1"/>
  <c r="BI43" i="2" s="1"/>
  <c r="BO43" i="2"/>
  <c r="AT18" i="2"/>
  <c r="AT20" i="2" s="1"/>
  <c r="AT43" i="2" s="1"/>
  <c r="AT55" i="2"/>
  <c r="AA82" i="7"/>
  <c r="AA84" i="7" s="1"/>
  <c r="AA87" i="7" s="1"/>
  <c r="AA17" i="7" s="1"/>
  <c r="AA22" i="7" s="1"/>
  <c r="AB81" i="7"/>
  <c r="AB82" i="7" s="1"/>
  <c r="BH55" i="2"/>
  <c r="BH18" i="2"/>
  <c r="BH20" i="2" s="1"/>
  <c r="AG18" i="2"/>
  <c r="AG20" i="2" s="1"/>
  <c r="AG43" i="2" s="1"/>
  <c r="AG55" i="2"/>
  <c r="AN41" i="2"/>
  <c r="AN43" i="2" s="1"/>
  <c r="AX62" i="2"/>
  <c r="AY61" i="2" s="1"/>
  <c r="AT62" i="2"/>
  <c r="AU61" i="2" s="1"/>
  <c r="BF62" i="2"/>
  <c r="BG61" i="2" s="1"/>
  <c r="BF41" i="2"/>
  <c r="BF43" i="2" s="1"/>
  <c r="BG48" i="2"/>
  <c r="BG52" i="2" s="1"/>
  <c r="BD52" i="2"/>
  <c r="BE61" i="2"/>
  <c r="AW62" i="2"/>
  <c r="AX61" i="2" s="1"/>
  <c r="AW41" i="2"/>
  <c r="AW43" i="2" s="1"/>
  <c r="BH62" i="2"/>
  <c r="BH41" i="2"/>
  <c r="AH62" i="2"/>
  <c r="AI61" i="2" s="1"/>
  <c r="AH41" i="2"/>
  <c r="AH43" i="2" s="1"/>
  <c r="BL62" i="2"/>
  <c r="BM61" i="2" s="1"/>
  <c r="BM63" i="2" s="1"/>
  <c r="BL41" i="2"/>
  <c r="BL43" i="2" s="1"/>
  <c r="AK62" i="2"/>
  <c r="AK41" i="2"/>
  <c r="AK43" i="2" s="1"/>
  <c r="BP32" i="2"/>
  <c r="BP41" i="2" s="1"/>
  <c r="BA41" i="2"/>
  <c r="BA43" i="2" s="1"/>
  <c r="BA62" i="2"/>
  <c r="BB61" i="2" s="1"/>
  <c r="AP32" i="2"/>
  <c r="AP41" i="2" s="1"/>
  <c r="AZ41" i="2"/>
  <c r="AZ43" i="2" s="1"/>
  <c r="AZ62" i="2"/>
  <c r="BA61" i="2" s="1"/>
  <c r="BN62" i="2"/>
  <c r="BO61" i="2" s="1"/>
  <c r="BN41" i="2"/>
  <c r="BN43" i="2" s="1"/>
  <c r="AM62" i="2"/>
  <c r="AN61" i="2" s="1"/>
  <c r="AM41" i="2"/>
  <c r="AM43" i="2" s="1"/>
  <c r="AY62" i="2"/>
  <c r="AZ61" i="2" s="1"/>
  <c r="AY41" i="2"/>
  <c r="AY43" i="2" s="1"/>
  <c r="AF41" i="2"/>
  <c r="AF43" i="2" s="1"/>
  <c r="AF62" i="2"/>
  <c r="AG61" i="2" s="1"/>
  <c r="AQ62" i="2"/>
  <c r="AQ41" i="2"/>
  <c r="BC32" i="2"/>
  <c r="BC41" i="2" s="1"/>
  <c r="BO82" i="7"/>
  <c r="BC71" i="7"/>
  <c r="BO68" i="7"/>
  <c r="BC82" i="7"/>
  <c r="BC84" i="7" s="1"/>
  <c r="AR71" i="7"/>
  <c r="BB68" i="7"/>
  <c r="AR82" i="7"/>
  <c r="AR84" i="7" s="1"/>
  <c r="BB78" i="7"/>
  <c r="BB82" i="7" s="1"/>
  <c r="AP22" i="7"/>
  <c r="AQ14" i="2" s="1"/>
  <c r="AC15" i="7"/>
  <c r="AO15" i="7" s="1"/>
  <c r="AO55" i="7"/>
  <c r="AO78" i="7"/>
  <c r="AO82" i="7" s="1"/>
  <c r="AO87" i="7"/>
  <c r="AC17" i="7"/>
  <c r="AO17" i="7" s="1"/>
  <c r="AO84" i="7"/>
  <c r="AO71" i="7"/>
  <c r="AC16" i="7"/>
  <c r="P87" i="7"/>
  <c r="P16" i="7"/>
  <c r="AB71" i="7"/>
  <c r="G22" i="7"/>
  <c r="O78" i="7"/>
  <c r="O82" i="7" s="1"/>
  <c r="O71" i="7"/>
  <c r="C16" i="7"/>
  <c r="C87" i="7"/>
  <c r="O84" i="7"/>
  <c r="F22" i="7"/>
  <c r="O55" i="7"/>
  <c r="C15" i="7"/>
  <c r="O15" i="7" s="1"/>
  <c r="BB63" i="2" l="1"/>
  <c r="AT63" i="2"/>
  <c r="AO43" i="2"/>
  <c r="BH43" i="2"/>
  <c r="AT77" i="2"/>
  <c r="BO63" i="2"/>
  <c r="BO77" i="2" s="1"/>
  <c r="BE63" i="2"/>
  <c r="BE77" i="2" s="1"/>
  <c r="BJ63" i="2"/>
  <c r="BJ77" i="2" s="1"/>
  <c r="AN63" i="2"/>
  <c r="AN77" i="2" s="1"/>
  <c r="BM77" i="2"/>
  <c r="AX57" i="2"/>
  <c r="AX63" i="2" s="1"/>
  <c r="AX77" i="2" s="1"/>
  <c r="BK57" i="2"/>
  <c r="BK63" i="2" s="1"/>
  <c r="BK77" i="2" s="1"/>
  <c r="AK57" i="2"/>
  <c r="AK63" i="2" s="1"/>
  <c r="AK77" i="2" s="1"/>
  <c r="AO63" i="2"/>
  <c r="AO77" i="2" s="1"/>
  <c r="AE57" i="2"/>
  <c r="AE63" i="2" s="1"/>
  <c r="AE77" i="2" s="1"/>
  <c r="AV77" i="2"/>
  <c r="AQ18" i="2"/>
  <c r="AQ20" i="2" s="1"/>
  <c r="AQ43" i="2" s="1"/>
  <c r="AQ55" i="2"/>
  <c r="AB84" i="7"/>
  <c r="AG63" i="2"/>
  <c r="AG77" i="2" s="1"/>
  <c r="BG63" i="2"/>
  <c r="BG77" i="2" s="1"/>
  <c r="AI63" i="2"/>
  <c r="AI77" i="2" s="1"/>
  <c r="AJ63" i="2"/>
  <c r="AJ77" i="2" s="1"/>
  <c r="BF63" i="2"/>
  <c r="BF77" i="2" s="1"/>
  <c r="AY63" i="2"/>
  <c r="AY77" i="2" s="1"/>
  <c r="BN63" i="2"/>
  <c r="BN77" i="2" s="1"/>
  <c r="BB77" i="2"/>
  <c r="AM63" i="2"/>
  <c r="AM77" i="2" s="1"/>
  <c r="BI61" i="2"/>
  <c r="BI63" i="2" s="1"/>
  <c r="BI77" i="2" s="1"/>
  <c r="AL61" i="2"/>
  <c r="AL63" i="2" s="1"/>
  <c r="AL77" i="2" s="1"/>
  <c r="AF63" i="2"/>
  <c r="AF77" i="2" s="1"/>
  <c r="AR61" i="2"/>
  <c r="AR63" i="2" s="1"/>
  <c r="AR77" i="2" s="1"/>
  <c r="BA63" i="2"/>
  <c r="BA77" i="2" s="1"/>
  <c r="BL63" i="2"/>
  <c r="BL77" i="2" s="1"/>
  <c r="AZ63" i="2"/>
  <c r="AZ77" i="2" s="1"/>
  <c r="AW63" i="2"/>
  <c r="AW77" i="2" s="1"/>
  <c r="BO84" i="7"/>
  <c r="BC87" i="7"/>
  <c r="BO71" i="7"/>
  <c r="BC16" i="7"/>
  <c r="AR87" i="7"/>
  <c r="BB84" i="7"/>
  <c r="AR16" i="7"/>
  <c r="BB71" i="7"/>
  <c r="AO16" i="7"/>
  <c r="AO22" i="7" s="1"/>
  <c r="AC22" i="7"/>
  <c r="AD14" i="2" s="1"/>
  <c r="AB87" i="7"/>
  <c r="P17" i="7"/>
  <c r="AB17" i="7" s="1"/>
  <c r="AB16" i="7"/>
  <c r="O16" i="7"/>
  <c r="O87" i="7"/>
  <c r="C17" i="7"/>
  <c r="O17" i="7" s="1"/>
  <c r="AQ63" i="2" l="1"/>
  <c r="AQ77" i="2" s="1"/>
  <c r="AD18" i="2"/>
  <c r="AD20" i="2" s="1"/>
  <c r="AD43" i="2" s="1"/>
  <c r="AP14" i="2"/>
  <c r="AP18" i="2" s="1"/>
  <c r="AP20" i="2" s="1"/>
  <c r="AP43" i="2" s="1"/>
  <c r="AD55" i="2"/>
  <c r="BO16" i="7"/>
  <c r="BO87" i="7"/>
  <c r="BC17" i="7"/>
  <c r="BO17" i="7" s="1"/>
  <c r="BB16" i="7"/>
  <c r="AR17" i="7"/>
  <c r="BB17" i="7" s="1"/>
  <c r="BB87" i="7"/>
  <c r="P22" i="7"/>
  <c r="AB22" i="7"/>
  <c r="C22" i="7"/>
  <c r="O22" i="7"/>
  <c r="AC14" i="2" l="1"/>
  <c r="AC18" i="2" s="1"/>
  <c r="AC20" i="2" s="1"/>
  <c r="AH57" i="2"/>
  <c r="AH63" i="2" s="1"/>
  <c r="AH77" i="2" s="1"/>
  <c r="AD63" i="2"/>
  <c r="AD77" i="2" s="1"/>
  <c r="BO22" i="7"/>
  <c r="BC22" i="7"/>
  <c r="BD14" i="2" s="1"/>
  <c r="BB22" i="7"/>
  <c r="AR22" i="7"/>
  <c r="AS14" i="2" s="1"/>
  <c r="Y21" i="6"/>
  <c r="J20" i="6"/>
  <c r="K19" i="6"/>
  <c r="I17" i="6"/>
  <c r="G16" i="6"/>
  <c r="I15" i="6"/>
  <c r="H16" i="6"/>
  <c r="I16" i="6"/>
  <c r="L16" i="6"/>
  <c r="R16" i="6"/>
  <c r="X16" i="6"/>
  <c r="Z16" i="6"/>
  <c r="AB16" i="6"/>
  <c r="AD16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G38" i="6"/>
  <c r="G39" i="6" s="1"/>
  <c r="H38" i="6"/>
  <c r="H39" i="6" s="1"/>
  <c r="I38" i="6"/>
  <c r="I39" i="6" s="1"/>
  <c r="I40" i="6" s="1"/>
  <c r="J38" i="6"/>
  <c r="J39" i="6" s="1"/>
  <c r="J40" i="6" s="1"/>
  <c r="K38" i="6"/>
  <c r="K39" i="6" s="1"/>
  <c r="L38" i="6"/>
  <c r="L39" i="6" s="1"/>
  <c r="M38" i="6"/>
  <c r="M39" i="6" s="1"/>
  <c r="M40" i="6" s="1"/>
  <c r="N38" i="6"/>
  <c r="O38" i="6"/>
  <c r="O39" i="6" s="1"/>
  <c r="P38" i="6"/>
  <c r="P39" i="6" s="1"/>
  <c r="P40" i="6" s="1"/>
  <c r="P42" i="6" s="1"/>
  <c r="P43" i="6" s="1"/>
  <c r="Q38" i="6"/>
  <c r="Q39" i="6" s="1"/>
  <c r="Q40" i="6" s="1"/>
  <c r="R38" i="6"/>
  <c r="R39" i="6" s="1"/>
  <c r="S38" i="6"/>
  <c r="S39" i="6" s="1"/>
  <c r="T38" i="6"/>
  <c r="T39" i="6" s="1"/>
  <c r="U38" i="6"/>
  <c r="U39" i="6" s="1"/>
  <c r="U40" i="6" s="1"/>
  <c r="V38" i="6"/>
  <c r="W38" i="6"/>
  <c r="W39" i="6" s="1"/>
  <c r="X38" i="6"/>
  <c r="X39" i="6" s="1"/>
  <c r="Y38" i="6"/>
  <c r="Y39" i="6" s="1"/>
  <c r="Y40" i="6" s="1"/>
  <c r="Z38" i="6"/>
  <c r="Z39" i="6" s="1"/>
  <c r="AA38" i="6"/>
  <c r="AA39" i="6" s="1"/>
  <c r="AB38" i="6"/>
  <c r="AB39" i="6" s="1"/>
  <c r="AC38" i="6"/>
  <c r="AC39" i="6" s="1"/>
  <c r="AC40" i="6" s="1"/>
  <c r="AC42" i="6" s="1"/>
  <c r="AC43" i="6" s="1"/>
  <c r="AD38" i="6"/>
  <c r="G47" i="6"/>
  <c r="H47" i="6"/>
  <c r="H48" i="6" s="1"/>
  <c r="I47" i="6"/>
  <c r="I48" i="6" s="1"/>
  <c r="I49" i="6" s="1"/>
  <c r="J47" i="6"/>
  <c r="J48" i="6" s="1"/>
  <c r="J49" i="6" s="1"/>
  <c r="J51" i="6" s="1"/>
  <c r="J52" i="6" s="1"/>
  <c r="K47" i="6"/>
  <c r="K48" i="6" s="1"/>
  <c r="L47" i="6"/>
  <c r="L48" i="6" s="1"/>
  <c r="M47" i="6"/>
  <c r="N47" i="6"/>
  <c r="N48" i="6" s="1"/>
  <c r="N49" i="6" s="1"/>
  <c r="O47" i="6"/>
  <c r="P47" i="6"/>
  <c r="P48" i="6" s="1"/>
  <c r="Q47" i="6"/>
  <c r="Q48" i="6" s="1"/>
  <c r="Q49" i="6" s="1"/>
  <c r="R47" i="6"/>
  <c r="R48" i="6" s="1"/>
  <c r="R49" i="6" s="1"/>
  <c r="R51" i="6" s="1"/>
  <c r="R52" i="6" s="1"/>
  <c r="S47" i="6"/>
  <c r="S48" i="6" s="1"/>
  <c r="T47" i="6"/>
  <c r="T48" i="6" s="1"/>
  <c r="U47" i="6"/>
  <c r="V47" i="6"/>
  <c r="V48" i="6" s="1"/>
  <c r="W47" i="6"/>
  <c r="X47" i="6"/>
  <c r="X48" i="6" s="1"/>
  <c r="Y47" i="6"/>
  <c r="Y48" i="6" s="1"/>
  <c r="Y49" i="6" s="1"/>
  <c r="Z47" i="6"/>
  <c r="Z48" i="6" s="1"/>
  <c r="Z49" i="6" s="1"/>
  <c r="Z51" i="6" s="1"/>
  <c r="Z52" i="6" s="1"/>
  <c r="AA47" i="6"/>
  <c r="AA48" i="6" s="1"/>
  <c r="AB47" i="6"/>
  <c r="AB48" i="6" s="1"/>
  <c r="AC47" i="6"/>
  <c r="AD47" i="6"/>
  <c r="AS18" i="2" l="1"/>
  <c r="AS20" i="2" s="1"/>
  <c r="AS43" i="2" s="1"/>
  <c r="AS55" i="2"/>
  <c r="BC14" i="2"/>
  <c r="BC18" i="2" s="1"/>
  <c r="BC20" i="2" s="1"/>
  <c r="BC43" i="2" s="1"/>
  <c r="BD18" i="2"/>
  <c r="BD20" i="2" s="1"/>
  <c r="BD43" i="2" s="1"/>
  <c r="BD55" i="2"/>
  <c r="BP14" i="2"/>
  <c r="BP18" i="2" s="1"/>
  <c r="BP20" i="2" s="1"/>
  <c r="BP43" i="2" s="1"/>
  <c r="H21" i="6"/>
  <c r="V16" i="6"/>
  <c r="U16" i="6"/>
  <c r="Z19" i="6"/>
  <c r="R19" i="6"/>
  <c r="N16" i="6"/>
  <c r="N15" i="6"/>
  <c r="P15" i="6"/>
  <c r="L15" i="6"/>
  <c r="U19" i="6"/>
  <c r="AB17" i="6"/>
  <c r="AC16" i="6"/>
  <c r="T16" i="6"/>
  <c r="AA16" i="6"/>
  <c r="Q16" i="6"/>
  <c r="Y16" i="6"/>
  <c r="M16" i="6"/>
  <c r="AB18" i="6"/>
  <c r="P16" i="6"/>
  <c r="Z18" i="6"/>
  <c r="R18" i="6"/>
  <c r="J16" i="6"/>
  <c r="M19" i="6"/>
  <c r="L18" i="6"/>
  <c r="Y20" i="6"/>
  <c r="L19" i="6"/>
  <c r="AC19" i="6"/>
  <c r="J19" i="6"/>
  <c r="AB19" i="6"/>
  <c r="AD18" i="6"/>
  <c r="T19" i="6"/>
  <c r="U18" i="6"/>
  <c r="AD15" i="6"/>
  <c r="H15" i="6"/>
  <c r="AB15" i="6"/>
  <c r="X17" i="6"/>
  <c r="X15" i="6"/>
  <c r="T17" i="6"/>
  <c r="V15" i="6"/>
  <c r="H17" i="6"/>
  <c r="T15" i="6"/>
  <c r="T18" i="6"/>
  <c r="M18" i="6"/>
  <c r="AC18" i="6"/>
  <c r="J18" i="6"/>
  <c r="Y19" i="6"/>
  <c r="Q19" i="6"/>
  <c r="I19" i="6"/>
  <c r="Y18" i="6"/>
  <c r="Q18" i="6"/>
  <c r="I18" i="6"/>
  <c r="Q20" i="6"/>
  <c r="X19" i="6"/>
  <c r="P19" i="6"/>
  <c r="H19" i="6"/>
  <c r="X18" i="6"/>
  <c r="P18" i="6"/>
  <c r="H18" i="6"/>
  <c r="W19" i="6"/>
  <c r="O19" i="6"/>
  <c r="G19" i="6"/>
  <c r="W18" i="6"/>
  <c r="O18" i="6"/>
  <c r="G18" i="6"/>
  <c r="AD19" i="6"/>
  <c r="V19" i="6"/>
  <c r="N19" i="6"/>
  <c r="V18" i="6"/>
  <c r="N18" i="6"/>
  <c r="AA19" i="6"/>
  <c r="S19" i="6"/>
  <c r="AA18" i="6"/>
  <c r="S18" i="6"/>
  <c r="K18" i="6"/>
  <c r="S16" i="6"/>
  <c r="K16" i="6"/>
  <c r="AA21" i="6"/>
  <c r="L20" i="6"/>
  <c r="S21" i="6"/>
  <c r="Q21" i="6"/>
  <c r="W16" i="6"/>
  <c r="O16" i="6"/>
  <c r="K21" i="6"/>
  <c r="I21" i="6"/>
  <c r="Z21" i="6"/>
  <c r="R21" i="6"/>
  <c r="J21" i="6"/>
  <c r="I20" i="6"/>
  <c r="X21" i="6"/>
  <c r="P21" i="6"/>
  <c r="W21" i="6"/>
  <c r="O21" i="6"/>
  <c r="G21" i="6"/>
  <c r="AD21" i="6"/>
  <c r="V21" i="6"/>
  <c r="N21" i="6"/>
  <c r="AB20" i="6"/>
  <c r="AC21" i="6"/>
  <c r="U21" i="6"/>
  <c r="M21" i="6"/>
  <c r="AB21" i="6"/>
  <c r="T21" i="6"/>
  <c r="L21" i="6"/>
  <c r="X20" i="6"/>
  <c r="H20" i="6"/>
  <c r="P17" i="6"/>
  <c r="V20" i="6"/>
  <c r="L17" i="6"/>
  <c r="T20" i="6"/>
  <c r="P20" i="6"/>
  <c r="AD20" i="6"/>
  <c r="N20" i="6"/>
  <c r="W17" i="6"/>
  <c r="O17" i="6"/>
  <c r="G17" i="6"/>
  <c r="W15" i="6"/>
  <c r="O15" i="6"/>
  <c r="G15" i="6"/>
  <c r="W20" i="6"/>
  <c r="O20" i="6"/>
  <c r="G20" i="6"/>
  <c r="AD17" i="6"/>
  <c r="V17" i="6"/>
  <c r="N17" i="6"/>
  <c r="AC17" i="6"/>
  <c r="U17" i="6"/>
  <c r="M17" i="6"/>
  <c r="AC15" i="6"/>
  <c r="U15" i="6"/>
  <c r="M15" i="6"/>
  <c r="AC20" i="6"/>
  <c r="U20" i="6"/>
  <c r="M20" i="6"/>
  <c r="AA17" i="6"/>
  <c r="S17" i="6"/>
  <c r="K17" i="6"/>
  <c r="AA15" i="6"/>
  <c r="S15" i="6"/>
  <c r="K15" i="6"/>
  <c r="AA20" i="6"/>
  <c r="S20" i="6"/>
  <c r="K20" i="6"/>
  <c r="Z17" i="6"/>
  <c r="R17" i="6"/>
  <c r="J17" i="6"/>
  <c r="Z15" i="6"/>
  <c r="R15" i="6"/>
  <c r="J15" i="6"/>
  <c r="Z20" i="6"/>
  <c r="R20" i="6"/>
  <c r="Y17" i="6"/>
  <c r="Q17" i="6"/>
  <c r="Y15" i="6"/>
  <c r="Q15" i="6"/>
  <c r="K49" i="6"/>
  <c r="K51" i="6" s="1"/>
  <c r="K52" i="6" s="1"/>
  <c r="X40" i="6"/>
  <c r="X42" i="6" s="1"/>
  <c r="X43" i="6" s="1"/>
  <c r="H40" i="6"/>
  <c r="H42" i="6" s="1"/>
  <c r="H43" i="6" s="1"/>
  <c r="N51" i="6"/>
  <c r="N52" i="6" s="1"/>
  <c r="N53" i="6" s="1"/>
  <c r="V49" i="6"/>
  <c r="AD48" i="6"/>
  <c r="AD49" i="6" s="1"/>
  <c r="AA40" i="6"/>
  <c r="AA42" i="6" s="1"/>
  <c r="AA43" i="6" s="1"/>
  <c r="AA44" i="6" s="1"/>
  <c r="AA45" i="6" s="1"/>
  <c r="S40" i="6"/>
  <c r="S42" i="6" s="1"/>
  <c r="S43" i="6" s="1"/>
  <c r="S44" i="6" s="1"/>
  <c r="S45" i="6" s="1"/>
  <c r="K40" i="6"/>
  <c r="K42" i="6" s="1"/>
  <c r="K43" i="6" s="1"/>
  <c r="K44" i="6" s="1"/>
  <c r="K45" i="6" s="1"/>
  <c r="S49" i="6"/>
  <c r="Y51" i="6"/>
  <c r="Y52" i="6" s="1"/>
  <c r="Y53" i="6" s="1"/>
  <c r="Q51" i="6"/>
  <c r="Q52" i="6" s="1"/>
  <c r="Q53" i="6" s="1"/>
  <c r="AC44" i="6"/>
  <c r="AC45" i="6" s="1"/>
  <c r="U42" i="6"/>
  <c r="U43" i="6" s="1"/>
  <c r="U44" i="6" s="1"/>
  <c r="U45" i="6" s="1"/>
  <c r="I42" i="6"/>
  <c r="I43" i="6" s="1"/>
  <c r="I44" i="6" s="1"/>
  <c r="I45" i="6" s="1"/>
  <c r="R53" i="6"/>
  <c r="AC48" i="6"/>
  <c r="AC49" i="6" s="1"/>
  <c r="U48" i="6"/>
  <c r="U49" i="6" s="1"/>
  <c r="M48" i="6"/>
  <c r="M49" i="6" s="1"/>
  <c r="I51" i="6"/>
  <c r="I52" i="6" s="1"/>
  <c r="I53" i="6" s="1"/>
  <c r="AB49" i="6"/>
  <c r="T49" i="6"/>
  <c r="L49" i="6"/>
  <c r="Q42" i="6"/>
  <c r="Q43" i="6" s="1"/>
  <c r="Q44" i="6" s="1"/>
  <c r="Q45" i="6" s="1"/>
  <c r="M42" i="6"/>
  <c r="M43" i="6" s="1"/>
  <c r="M44" i="6" s="1"/>
  <c r="M45" i="6" s="1"/>
  <c r="J42" i="6"/>
  <c r="J43" i="6" s="1"/>
  <c r="J44" i="6" s="1"/>
  <c r="J45" i="6" s="1"/>
  <c r="Y42" i="6"/>
  <c r="Y43" i="6" s="1"/>
  <c r="Y44" i="6" s="1"/>
  <c r="Y45" i="6" s="1"/>
  <c r="AA49" i="6"/>
  <c r="Z53" i="6"/>
  <c r="J53" i="6"/>
  <c r="W48" i="6"/>
  <c r="W49" i="6" s="1"/>
  <c r="O48" i="6"/>
  <c r="O49" i="6" s="1"/>
  <c r="G48" i="6"/>
  <c r="G49" i="6" s="1"/>
  <c r="AD39" i="6"/>
  <c r="AD40" i="6" s="1"/>
  <c r="V39" i="6"/>
  <c r="V40" i="6" s="1"/>
  <c r="N39" i="6"/>
  <c r="N40" i="6" s="1"/>
  <c r="AB40" i="6"/>
  <c r="T40" i="6"/>
  <c r="L40" i="6"/>
  <c r="P44" i="6"/>
  <c r="P45" i="6" s="1"/>
  <c r="Z40" i="6"/>
  <c r="R40" i="6"/>
  <c r="X49" i="6"/>
  <c r="P49" i="6"/>
  <c r="H49" i="6"/>
  <c r="W40" i="6"/>
  <c r="O40" i="6"/>
  <c r="G40" i="6"/>
  <c r="BH57" i="2" l="1"/>
  <c r="BH63" i="2" s="1"/>
  <c r="BH77" i="2" s="1"/>
  <c r="BD63" i="2"/>
  <c r="BD77" i="2" s="1"/>
  <c r="AS63" i="2"/>
  <c r="AS77" i="2" s="1"/>
  <c r="AU57" i="2"/>
  <c r="AU63" i="2" s="1"/>
  <c r="AU77" i="2" s="1"/>
  <c r="P23" i="6"/>
  <c r="X23" i="6"/>
  <c r="AB29" i="6"/>
  <c r="AB30" i="6" s="1"/>
  <c r="AB31" i="6" s="1"/>
  <c r="AB33" i="6" s="1"/>
  <c r="AB34" i="6" s="1"/>
  <c r="AB35" i="6" s="1"/>
  <c r="AB36" i="6" s="1"/>
  <c r="G29" i="6"/>
  <c r="G30" i="6" s="1"/>
  <c r="G31" i="6" s="1"/>
  <c r="G33" i="6" s="1"/>
  <c r="G34" i="6" s="1"/>
  <c r="G35" i="6" s="1"/>
  <c r="G36" i="6" s="1"/>
  <c r="AD29" i="6"/>
  <c r="AD30" i="6" s="1"/>
  <c r="N29" i="6"/>
  <c r="N30" i="6" s="1"/>
  <c r="N31" i="6" s="1"/>
  <c r="N33" i="6" s="1"/>
  <c r="N34" i="6" s="1"/>
  <c r="N35" i="6" s="1"/>
  <c r="N36" i="6" s="1"/>
  <c r="V23" i="6"/>
  <c r="I23" i="6"/>
  <c r="M23" i="6"/>
  <c r="V29" i="6"/>
  <c r="V30" i="6" s="1"/>
  <c r="I29" i="6"/>
  <c r="I30" i="6" s="1"/>
  <c r="L23" i="6"/>
  <c r="T23" i="6"/>
  <c r="N23" i="6"/>
  <c r="P29" i="6"/>
  <c r="P30" i="6" s="1"/>
  <c r="P31" i="6" s="1"/>
  <c r="P33" i="6" s="1"/>
  <c r="P34" i="6" s="1"/>
  <c r="P35" i="6" s="1"/>
  <c r="P36" i="6" s="1"/>
  <c r="AD23" i="6"/>
  <c r="O23" i="6"/>
  <c r="J29" i="6"/>
  <c r="J30" i="6" s="1"/>
  <c r="AA29" i="6"/>
  <c r="AA30" i="6" s="1"/>
  <c r="U29" i="6"/>
  <c r="U30" i="6" s="1"/>
  <c r="U31" i="6" s="1"/>
  <c r="U33" i="6" s="1"/>
  <c r="U34" i="6" s="1"/>
  <c r="U35" i="6" s="1"/>
  <c r="U36" i="6" s="1"/>
  <c r="W29" i="6"/>
  <c r="W30" i="6" s="1"/>
  <c r="W31" i="6" s="1"/>
  <c r="Q29" i="6"/>
  <c r="Q30" i="6" s="1"/>
  <c r="Q31" i="6" s="1"/>
  <c r="Q33" i="6" s="1"/>
  <c r="Q34" i="6" s="1"/>
  <c r="Q35" i="6" s="1"/>
  <c r="Q36" i="6" s="1"/>
  <c r="H29" i="6"/>
  <c r="H30" i="6" s="1"/>
  <c r="H31" i="6" s="1"/>
  <c r="H33" i="6" s="1"/>
  <c r="H34" i="6" s="1"/>
  <c r="H35" i="6" s="1"/>
  <c r="H36" i="6" s="1"/>
  <c r="AB23" i="6"/>
  <c r="J23" i="6"/>
  <c r="H23" i="6"/>
  <c r="K29" i="6"/>
  <c r="K30" i="6" s="1"/>
  <c r="AC23" i="6"/>
  <c r="O29" i="6"/>
  <c r="O30" i="6" s="1"/>
  <c r="R29" i="6"/>
  <c r="R30" i="6" s="1"/>
  <c r="R31" i="6" s="1"/>
  <c r="R33" i="6" s="1"/>
  <c r="R34" i="6" s="1"/>
  <c r="R35" i="6" s="1"/>
  <c r="R36" i="6" s="1"/>
  <c r="T29" i="6"/>
  <c r="T30" i="6" s="1"/>
  <c r="T31" i="6" s="1"/>
  <c r="T33" i="6" s="1"/>
  <c r="T34" i="6" s="1"/>
  <c r="T35" i="6" s="1"/>
  <c r="T36" i="6" s="1"/>
  <c r="F23" i="6"/>
  <c r="X29" i="6"/>
  <c r="X30" i="6" s="1"/>
  <c r="X31" i="6" s="1"/>
  <c r="X33" i="6" s="1"/>
  <c r="X34" i="6" s="1"/>
  <c r="X35" i="6" s="1"/>
  <c r="X36" i="6" s="1"/>
  <c r="L29" i="6"/>
  <c r="L30" i="6" s="1"/>
  <c r="L31" i="6" s="1"/>
  <c r="L33" i="6" s="1"/>
  <c r="L34" i="6" s="1"/>
  <c r="L35" i="6" s="1"/>
  <c r="L36" i="6" s="1"/>
  <c r="AA23" i="6"/>
  <c r="G23" i="6"/>
  <c r="Y29" i="6"/>
  <c r="Y30" i="6" s="1"/>
  <c r="Y31" i="6" s="1"/>
  <c r="Y33" i="6" s="1"/>
  <c r="Y34" i="6" s="1"/>
  <c r="Y35" i="6" s="1"/>
  <c r="Y36" i="6" s="1"/>
  <c r="Z29" i="6"/>
  <c r="Z30" i="6" s="1"/>
  <c r="S23" i="6"/>
  <c r="M29" i="6"/>
  <c r="M30" i="6" s="1"/>
  <c r="M31" i="6" s="1"/>
  <c r="M33" i="6" s="1"/>
  <c r="M34" i="6" s="1"/>
  <c r="M35" i="6" s="1"/>
  <c r="M36" i="6" s="1"/>
  <c r="Q23" i="6"/>
  <c r="S29" i="6"/>
  <c r="S30" i="6" s="1"/>
  <c r="Y23" i="6"/>
  <c r="R23" i="6"/>
  <c r="U23" i="6"/>
  <c r="Z23" i="6"/>
  <c r="AC29" i="6"/>
  <c r="AC30" i="6" s="1"/>
  <c r="AC31" i="6" s="1"/>
  <c r="AC33" i="6" s="1"/>
  <c r="AC34" i="6" s="1"/>
  <c r="AC35" i="6" s="1"/>
  <c r="AC36" i="6" s="1"/>
  <c r="K23" i="6"/>
  <c r="W23" i="6"/>
  <c r="K53" i="6"/>
  <c r="H44" i="6"/>
  <c r="H45" i="6" s="1"/>
  <c r="X44" i="6"/>
  <c r="X45" i="6" s="1"/>
  <c r="V51" i="6"/>
  <c r="V52" i="6" s="1"/>
  <c r="V53" i="6" s="1"/>
  <c r="AD51" i="6"/>
  <c r="AD52" i="6" s="1"/>
  <c r="AD53" i="6" s="1"/>
  <c r="G51" i="6"/>
  <c r="G52" i="6" s="1"/>
  <c r="G53" i="6" s="1"/>
  <c r="M51" i="6"/>
  <c r="M52" i="6" s="1"/>
  <c r="M53" i="6" s="1"/>
  <c r="U51" i="6"/>
  <c r="U52" i="6" s="1"/>
  <c r="U53" i="6" s="1"/>
  <c r="O51" i="6"/>
  <c r="O52" i="6" s="1"/>
  <c r="O53" i="6" s="1"/>
  <c r="W51" i="6"/>
  <c r="W52" i="6" s="1"/>
  <c r="W53" i="6" s="1"/>
  <c r="N42" i="6"/>
  <c r="N43" i="6" s="1"/>
  <c r="N44" i="6" s="1"/>
  <c r="N45" i="6" s="1"/>
  <c r="V42" i="6"/>
  <c r="V43" i="6" s="1"/>
  <c r="V44" i="6" s="1"/>
  <c r="V45" i="6" s="1"/>
  <c r="O42" i="6"/>
  <c r="O43" i="6" s="1"/>
  <c r="O44" i="6" s="1"/>
  <c r="O45" i="6" s="1"/>
  <c r="L51" i="6"/>
  <c r="L52" i="6" s="1"/>
  <c r="L53" i="6" s="1"/>
  <c r="S51" i="6"/>
  <c r="S52" i="6" s="1"/>
  <c r="S53" i="6" s="1"/>
  <c r="Z42" i="6"/>
  <c r="Z43" i="6" s="1"/>
  <c r="Z44" i="6" s="1"/>
  <c r="Z45" i="6" s="1"/>
  <c r="AD42" i="6"/>
  <c r="AD43" i="6" s="1"/>
  <c r="AD44" i="6" s="1"/>
  <c r="AD45" i="6" s="1"/>
  <c r="W42" i="6"/>
  <c r="W43" i="6" s="1"/>
  <c r="W44" i="6" s="1"/>
  <c r="W45" i="6" s="1"/>
  <c r="L42" i="6"/>
  <c r="L43" i="6" s="1"/>
  <c r="L44" i="6" s="1"/>
  <c r="L45" i="6" s="1"/>
  <c r="T51" i="6"/>
  <c r="T52" i="6" s="1"/>
  <c r="T53" i="6" s="1"/>
  <c r="R42" i="6"/>
  <c r="R43" i="6" s="1"/>
  <c r="R44" i="6" s="1"/>
  <c r="R45" i="6" s="1"/>
  <c r="H51" i="6"/>
  <c r="H52" i="6" s="1"/>
  <c r="H53" i="6" s="1"/>
  <c r="T42" i="6"/>
  <c r="T43" i="6" s="1"/>
  <c r="T44" i="6" s="1"/>
  <c r="T45" i="6" s="1"/>
  <c r="AB51" i="6"/>
  <c r="AB52" i="6" s="1"/>
  <c r="AB53" i="6" s="1"/>
  <c r="G42" i="6"/>
  <c r="G43" i="6" s="1"/>
  <c r="G44" i="6" s="1"/>
  <c r="G45" i="6" s="1"/>
  <c r="AC51" i="6"/>
  <c r="AC52" i="6" s="1"/>
  <c r="AC53" i="6" s="1"/>
  <c r="P51" i="6"/>
  <c r="P52" i="6" s="1"/>
  <c r="P53" i="6" s="1"/>
  <c r="AB42" i="6"/>
  <c r="AB43" i="6" s="1"/>
  <c r="AB44" i="6" s="1"/>
  <c r="AB45" i="6" s="1"/>
  <c r="X51" i="6"/>
  <c r="X52" i="6" s="1"/>
  <c r="X53" i="6" s="1"/>
  <c r="AA51" i="6"/>
  <c r="AA52" i="6" s="1"/>
  <c r="AA53" i="6" s="1"/>
  <c r="X55" i="6" l="1"/>
  <c r="AC39" i="2"/>
  <c r="Y55" i="6"/>
  <c r="T55" i="6"/>
  <c r="P55" i="6"/>
  <c r="R55" i="6"/>
  <c r="N55" i="6"/>
  <c r="L55" i="6"/>
  <c r="Q55" i="6"/>
  <c r="AA31" i="6"/>
  <c r="AA33" i="6" s="1"/>
  <c r="AA34" i="6" s="1"/>
  <c r="AA35" i="6" s="1"/>
  <c r="AA36" i="6" s="1"/>
  <c r="I31" i="6"/>
  <c r="I33" i="6" s="1"/>
  <c r="I34" i="6" s="1"/>
  <c r="I35" i="6" s="1"/>
  <c r="I36" i="6" s="1"/>
  <c r="AD31" i="6"/>
  <c r="AD33" i="6" s="1"/>
  <c r="AD34" i="6" s="1"/>
  <c r="AD35" i="6" s="1"/>
  <c r="AD36" i="6" s="1"/>
  <c r="V31" i="6"/>
  <c r="V33" i="6" s="1"/>
  <c r="V34" i="6" s="1"/>
  <c r="V35" i="6" s="1"/>
  <c r="V36" i="6" s="1"/>
  <c r="AB55" i="6"/>
  <c r="J31" i="6"/>
  <c r="J33" i="6" s="1"/>
  <c r="J34" i="6" s="1"/>
  <c r="J35" i="6" s="1"/>
  <c r="J36" i="6" s="1"/>
  <c r="K31" i="6"/>
  <c r="K33" i="6" s="1"/>
  <c r="K34" i="6" s="1"/>
  <c r="K35" i="6" s="1"/>
  <c r="K36" i="6" s="1"/>
  <c r="W33" i="6"/>
  <c r="W34" i="6" s="1"/>
  <c r="W35" i="6" s="1"/>
  <c r="W36" i="6" s="1"/>
  <c r="H55" i="6"/>
  <c r="O31" i="6"/>
  <c r="O33" i="6" s="1"/>
  <c r="O34" i="6" s="1"/>
  <c r="S31" i="6"/>
  <c r="S33" i="6" s="1"/>
  <c r="S34" i="6" s="1"/>
  <c r="S35" i="6" s="1"/>
  <c r="S36" i="6" s="1"/>
  <c r="Z31" i="6"/>
  <c r="Z33" i="6" s="1"/>
  <c r="Z34" i="6" s="1"/>
  <c r="Z35" i="6" s="1"/>
  <c r="Z36" i="6" s="1"/>
  <c r="G55" i="6"/>
  <c r="U55" i="6"/>
  <c r="AC55" i="6"/>
  <c r="M55" i="6"/>
  <c r="AC38" i="2" l="1"/>
  <c r="Z55" i="6"/>
  <c r="V55" i="6"/>
  <c r="AD55" i="6"/>
  <c r="I55" i="6"/>
  <c r="K55" i="6"/>
  <c r="J55" i="6"/>
  <c r="AA55" i="6"/>
  <c r="S55" i="6"/>
  <c r="W55" i="6"/>
  <c r="O35" i="6"/>
  <c r="O36" i="6" s="1"/>
  <c r="AC32" i="2" l="1"/>
  <c r="AC41" i="2" s="1"/>
  <c r="AC43" i="2" s="1"/>
  <c r="O55" i="6"/>
  <c r="AD76" i="2" l="1"/>
  <c r="AD78" i="2" s="1"/>
  <c r="AE76" i="2" s="1"/>
  <c r="AE78" i="2" s="1"/>
  <c r="AF76" i="2" s="1"/>
  <c r="AF78" i="2" s="1"/>
  <c r="AG76" i="2" s="1"/>
  <c r="AG78" i="2" s="1"/>
  <c r="AH76" i="2" s="1"/>
  <c r="AH78" i="2" s="1"/>
  <c r="AI76" i="2" s="1"/>
  <c r="AI78" i="2" s="1"/>
  <c r="AJ76" i="2" s="1"/>
  <c r="AJ78" i="2" s="1"/>
  <c r="AK76" i="2" s="1"/>
  <c r="AK78" i="2" s="1"/>
  <c r="AL76" i="2" s="1"/>
  <c r="AL78" i="2" s="1"/>
  <c r="AM76" i="2" s="1"/>
  <c r="AM78" i="2" s="1"/>
  <c r="AN76" i="2" s="1"/>
  <c r="AN78" i="2" s="1"/>
  <c r="AO76" i="2" s="1"/>
  <c r="AO78" i="2" s="1"/>
  <c r="AQ76" i="2" s="1"/>
  <c r="AQ78" i="2" s="1"/>
  <c r="AR76" i="2" s="1"/>
  <c r="AR78" i="2" s="1"/>
  <c r="AS76" i="2" s="1"/>
  <c r="AS78" i="2" s="1"/>
  <c r="AT76" i="2" s="1"/>
  <c r="AT78" i="2" s="1"/>
  <c r="AU76" i="2" s="1"/>
  <c r="AU78" i="2" s="1"/>
  <c r="AV76" i="2" s="1"/>
  <c r="AV78" i="2" s="1"/>
  <c r="AW76" i="2" s="1"/>
  <c r="AW78" i="2" s="1"/>
  <c r="AX76" i="2" s="1"/>
  <c r="AX78" i="2" s="1"/>
  <c r="AY76" i="2" s="1"/>
  <c r="AY78" i="2" s="1"/>
  <c r="AZ76" i="2" s="1"/>
  <c r="AZ78" i="2" s="1"/>
  <c r="BA76" i="2" s="1"/>
  <c r="BA78" i="2" s="1"/>
  <c r="BB76" i="2" s="1"/>
  <c r="BB78" i="2" s="1"/>
  <c r="BD76" i="2" s="1"/>
  <c r="BD78" i="2" s="1"/>
  <c r="BE76" i="2" s="1"/>
  <c r="BE78" i="2" s="1"/>
  <c r="BF76" i="2" s="1"/>
  <c r="BF78" i="2" s="1"/>
  <c r="BG76" i="2" s="1"/>
  <c r="BG78" i="2" s="1"/>
  <c r="BH76" i="2" s="1"/>
  <c r="BH78" i="2" s="1"/>
  <c r="BI76" i="2" s="1"/>
  <c r="BI78" i="2" s="1"/>
  <c r="BJ76" i="2" s="1"/>
  <c r="BJ78" i="2" s="1"/>
  <c r="BK76" i="2" s="1"/>
  <c r="BK78" i="2" s="1"/>
  <c r="BL76" i="2" s="1"/>
  <c r="BL78" i="2" s="1"/>
  <c r="BM76" i="2" s="1"/>
  <c r="BM78" i="2" s="1"/>
  <c r="BN76" i="2" s="1"/>
  <c r="BN78" i="2" s="1"/>
  <c r="BO76" i="2" s="1"/>
  <c r="BO78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<sst xmlns="http://schemas.openxmlformats.org/spreadsheetml/2006/main" count="217" uniqueCount="145">
  <si>
    <t>States</t>
  </si>
  <si>
    <t>Choose State</t>
  </si>
  <si>
    <t>ACT</t>
  </si>
  <si>
    <t>Vic</t>
  </si>
  <si>
    <t>NSW</t>
  </si>
  <si>
    <t>QLD</t>
  </si>
  <si>
    <t>SA</t>
  </si>
  <si>
    <t>TAS</t>
  </si>
  <si>
    <t>NT</t>
  </si>
  <si>
    <t>WA</t>
  </si>
  <si>
    <t>Income</t>
  </si>
  <si>
    <t>Total Income</t>
  </si>
  <si>
    <t>Gross Profit</t>
  </si>
  <si>
    <t>Wages</t>
  </si>
  <si>
    <t>Employee</t>
  </si>
  <si>
    <t>Start date</t>
  </si>
  <si>
    <t>State</t>
  </si>
  <si>
    <t>Annual Salary</t>
  </si>
  <si>
    <t>Annual Superannuation</t>
  </si>
  <si>
    <t/>
  </si>
  <si>
    <t>Payroll Tax</t>
  </si>
  <si>
    <t>Victoria</t>
  </si>
  <si>
    <t>Victorian Wages</t>
  </si>
  <si>
    <t>VIC</t>
  </si>
  <si>
    <t>Victorian Super</t>
  </si>
  <si>
    <t>Victorian Total Taxable Remuneration</t>
  </si>
  <si>
    <t>Total Monthly Threshold</t>
  </si>
  <si>
    <t>Portion of Total National Wages</t>
  </si>
  <si>
    <t>Portion of Available Threshold</t>
  </si>
  <si>
    <t>Excess over Threshold</t>
  </si>
  <si>
    <t>Total Payroll Tax</t>
  </si>
  <si>
    <t>New South Wales</t>
  </si>
  <si>
    <t>NSW Wages</t>
  </si>
  <si>
    <t>Wages Super</t>
  </si>
  <si>
    <t>NSW Total Taxable Remuneration</t>
  </si>
  <si>
    <t>Western Australia</t>
  </si>
  <si>
    <t>WA Wages</t>
  </si>
  <si>
    <t>WA Total Taxable Remuneration</t>
  </si>
  <si>
    <t>Interest Income</t>
  </si>
  <si>
    <t>Operating Expenses</t>
  </si>
  <si>
    <t>Bank Fees</t>
  </si>
  <si>
    <t>Cleaning</t>
  </si>
  <si>
    <t>Client Expenses</t>
  </si>
  <si>
    <t>Consulting &amp; Accounting</t>
  </si>
  <si>
    <t>Filing Fees</t>
  </si>
  <si>
    <t>Insurance</t>
  </si>
  <si>
    <t>Motor Vehicle Expenses</t>
  </si>
  <si>
    <t>Office Expenses</t>
  </si>
  <si>
    <t>Printing &amp; Stationery</t>
  </si>
  <si>
    <t>Rates &amp; Utilities</t>
  </si>
  <si>
    <t>Repairs and Maintenance</t>
  </si>
  <si>
    <t>Staff Amenities</t>
  </si>
  <si>
    <t>Superannuation</t>
  </si>
  <si>
    <t>Wages and Salaries</t>
  </si>
  <si>
    <t>WorkSafe Insurance</t>
  </si>
  <si>
    <t>Total Operating Expenses</t>
  </si>
  <si>
    <t>Net Profit</t>
  </si>
  <si>
    <t>Cash Adjustments</t>
  </si>
  <si>
    <t>Less accrual sales</t>
  </si>
  <si>
    <t>Less Aged Payables paid</t>
  </si>
  <si>
    <t>Less Paid Superannuation</t>
  </si>
  <si>
    <t>Add Unpaid Superannuation</t>
  </si>
  <si>
    <t>Add Debtors collected</t>
  </si>
  <si>
    <t>Add Payables Accrued</t>
  </si>
  <si>
    <t>Total Movement In Accruals</t>
  </si>
  <si>
    <t>Tax &amp; Employement Cost Adjustments</t>
  </si>
  <si>
    <t>PAYG Withholding</t>
  </si>
  <si>
    <t>PAYG Income Tax Instalments</t>
  </si>
  <si>
    <t>Income Tax</t>
  </si>
  <si>
    <t>Payroll Tax Paid</t>
  </si>
  <si>
    <t>Payroll Tax Accrued</t>
  </si>
  <si>
    <t>Total Tax &amp; Employment Cost Adjustments</t>
  </si>
  <si>
    <t>Additional adjustments not in Budget</t>
  </si>
  <si>
    <t>ATO Payment Arrangement</t>
  </si>
  <si>
    <t>Dividend Payments</t>
  </si>
  <si>
    <t>Purchase of Plant &amp; Equipment</t>
  </si>
  <si>
    <t>Sale of Plant &amp; Equipment</t>
  </si>
  <si>
    <t>External Finance</t>
  </si>
  <si>
    <t>Other Payments</t>
  </si>
  <si>
    <t>Total Other Cashflow Adjustments</t>
  </si>
  <si>
    <t>Opening Balance Cash at Bank</t>
  </si>
  <si>
    <t>Cash in/out</t>
  </si>
  <si>
    <t>Closing Balance</t>
  </si>
  <si>
    <t>Director Loan 1</t>
  </si>
  <si>
    <t>Director Loan 2</t>
  </si>
  <si>
    <t>Income stream - 2</t>
  </si>
  <si>
    <t>Income stream - 3</t>
  </si>
  <si>
    <t>Income stream - 4</t>
  </si>
  <si>
    <t>General Expenses</t>
  </si>
  <si>
    <t>Rent</t>
  </si>
  <si>
    <t>Employee 1</t>
  </si>
  <si>
    <t>Employee 2</t>
  </si>
  <si>
    <t>Employee 3</t>
  </si>
  <si>
    <t>Employee 4</t>
  </si>
  <si>
    <t>Summary</t>
  </si>
  <si>
    <t>Total</t>
  </si>
  <si>
    <t>Consulting Fees</t>
  </si>
  <si>
    <t>Public Holidays</t>
  </si>
  <si>
    <t>Fee Earner Budget</t>
  </si>
  <si>
    <t>Week Days</t>
  </si>
  <si>
    <t>Unpaid Days Off</t>
  </si>
  <si>
    <t>Annual Leave</t>
  </si>
  <si>
    <t>Conferences / Public Holidays / Other</t>
  </si>
  <si>
    <t>Working Days</t>
  </si>
  <si>
    <t>Target Productivity</t>
  </si>
  <si>
    <t>Target Chargeable Hours</t>
  </si>
  <si>
    <t>Charge-out Rate</t>
  </si>
  <si>
    <t>Monthly Target Fees</t>
  </si>
  <si>
    <t xml:space="preserve">Fee Earner Budget </t>
  </si>
  <si>
    <t>Instructions</t>
  </si>
  <si>
    <t>Client Fees</t>
  </si>
  <si>
    <t>GST Collected (sales /10)</t>
  </si>
  <si>
    <t>GST Paid (purchases/10)</t>
  </si>
  <si>
    <t>BAS Payments</t>
  </si>
  <si>
    <t>FY25</t>
  </si>
  <si>
    <t>FY26</t>
  </si>
  <si>
    <t>FY27</t>
  </si>
  <si>
    <t>FY28</t>
  </si>
  <si>
    <t>1.       Review "target productivity" row for each employee and enter in their expected monthly productivity as a %;</t>
  </si>
  <si>
    <t>2.      Review and then enter in your employee's "charge out rate" row (the rate at which their time is charged to clients) as a $ value;</t>
  </si>
  <si>
    <t>3.      Then add in any expected annual leave days as whole numbers;</t>
  </si>
  <si>
    <t>1.      Prefill your employee details in the shaded cells. Only prefill the employee name, state and annual salary (excluding superannuation);</t>
  </si>
  <si>
    <t>Exercise 1:</t>
  </si>
  <si>
    <t>Exercise 2:</t>
  </si>
  <si>
    <t>Fee Earner Budgets</t>
  </si>
  <si>
    <t xml:space="preserve">Employment Costs </t>
  </si>
  <si>
    <t>Exercise 3:</t>
  </si>
  <si>
    <t>Budget Template</t>
  </si>
  <si>
    <r>
      <rPr>
        <b/>
        <sz val="8"/>
        <color rgb="FF3B3936"/>
        <rFont val="Basis Grotesque Regular"/>
      </rPr>
      <t xml:space="preserve">Note: </t>
    </r>
    <r>
      <rPr>
        <sz val="8"/>
        <color rgb="FF3B3936"/>
        <rFont val="Basis Grotesque Regular"/>
      </rPr>
      <t xml:space="preserve">Your employee's monthly wage and superannuation will be totalled and flow through to the "wages" and "superannuation expense" in the </t>
    </r>
    <r>
      <rPr>
        <b/>
        <sz val="8"/>
        <color rgb="FF3B3936"/>
        <rFont val="Basis Grotesque Regular"/>
      </rPr>
      <t>Budget Template</t>
    </r>
    <r>
      <rPr>
        <sz val="8"/>
        <color rgb="FF3B3936"/>
        <rFont val="Basis Grotesque Regular"/>
      </rPr>
      <t xml:space="preserve"> tab.</t>
    </r>
  </si>
  <si>
    <r>
      <rPr>
        <b/>
        <sz val="8"/>
        <color rgb="FF3B3936"/>
        <rFont val="Basis Grotesque Regular"/>
      </rPr>
      <t xml:space="preserve">Reminder note: </t>
    </r>
    <r>
      <rPr>
        <sz val="8"/>
        <color rgb="FF3B3936"/>
        <rFont val="Basis Grotesque Regular"/>
      </rPr>
      <t xml:space="preserve">Employee details will automatiocally prefill from the information you entered into </t>
    </r>
    <r>
      <rPr>
        <b/>
        <sz val="8"/>
        <color rgb="FF3B3936"/>
        <rFont val="Basis Grotesque Regular"/>
      </rPr>
      <t>Employment Costs</t>
    </r>
    <r>
      <rPr>
        <sz val="8"/>
        <color rgb="FF3B3936"/>
        <rFont val="Basis Grotesque Regular"/>
      </rPr>
      <t xml:space="preserve"> tab;</t>
    </r>
  </si>
  <si>
    <r>
      <rPr>
        <b/>
        <sz val="8"/>
        <color rgb="FF3B3936"/>
        <rFont val="Basis Grotesque Regular"/>
      </rPr>
      <t>Note:</t>
    </r>
    <r>
      <rPr>
        <sz val="8"/>
        <color rgb="FF3B3936"/>
        <rFont val="Basis Grotesque Regular"/>
      </rPr>
      <t xml:space="preserve"> The "Monthly Target Fees" will autocalculate and flow through to the </t>
    </r>
    <r>
      <rPr>
        <b/>
        <sz val="8"/>
        <color rgb="FF3B3936"/>
        <rFont val="Basis Grotesque Regular"/>
      </rPr>
      <t>Budget Template</t>
    </r>
    <r>
      <rPr>
        <sz val="8"/>
        <color rgb="FF3B3936"/>
        <rFont val="Basis Grotesque Regular"/>
      </rPr>
      <t xml:space="preserve"> tab</t>
    </r>
  </si>
  <si>
    <r>
      <t>1.       Manually enter any other expected</t>
    </r>
    <r>
      <rPr>
        <b/>
        <sz val="11"/>
        <color rgb="FF3B3936"/>
        <rFont val="Basis Grotesque Regular"/>
      </rPr>
      <t xml:space="preserve"> income streams</t>
    </r>
    <r>
      <rPr>
        <sz val="11"/>
        <color rgb="FF3B3936"/>
        <rFont val="Basis Grotesque Regular"/>
      </rPr>
      <t xml:space="preserve"> and </t>
    </r>
    <r>
      <rPr>
        <b/>
        <sz val="11"/>
        <color rgb="FF3B3936"/>
        <rFont val="Basis Grotesque Regular"/>
      </rPr>
      <t>a monthly budgeted amount</t>
    </r>
    <r>
      <rPr>
        <sz val="11"/>
        <color rgb="FF3B3936"/>
        <rFont val="Basis Grotesque Regular"/>
      </rPr>
      <t xml:space="preserve"> (white cells);</t>
    </r>
  </si>
  <si>
    <r>
      <t xml:space="preserve">2.      Then, review and add/remove your general overheads (expenses), and manually input a </t>
    </r>
    <r>
      <rPr>
        <b/>
        <sz val="11"/>
        <color rgb="FF3B3936"/>
        <rFont val="Basis Grotesque Regular"/>
      </rPr>
      <t>monthly budgeted amount</t>
    </r>
    <r>
      <rPr>
        <sz val="11"/>
        <color rgb="FF3B3936"/>
        <rFont val="Basis Grotesque Regular"/>
      </rPr>
      <t xml:space="preserve"> (white cells);</t>
    </r>
  </si>
  <si>
    <t xml:space="preserve">                   Exercise 1:</t>
  </si>
  <si>
    <t xml:space="preserve">              Employment Costs </t>
  </si>
  <si>
    <t>Fill in cells in column A to D, the rest will auto-calculate</t>
  </si>
  <si>
    <t xml:space="preserve">                   Exercise 2:</t>
  </si>
  <si>
    <t xml:space="preserve">              Fee Earner Budgets</t>
  </si>
  <si>
    <t>Fill in grey cells</t>
  </si>
  <si>
    <t xml:space="preserve">                   Exercise 3:</t>
  </si>
  <si>
    <t xml:space="preserve">              5 Year Budget &amp; Cashflow Forecast</t>
  </si>
  <si>
    <t>Formula driven cells in grey</t>
  </si>
  <si>
    <t>3.      Finally, enter the 'opening bank account balance', in cell C71.</t>
  </si>
  <si>
    <t>FY29</t>
  </si>
  <si>
    <t>FY30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</si>
</sst>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$-809]#,##0.00;\-[$$-809]#,##0.00"/>
    <numFmt numFmtId="167" formatCode="_-* #,##0_-;\-* #,##0_-;_-* &quot;-&quot;??_-;_-@_-"/>
    <numFmt numFmtId="168" formatCode="_-&quot;$&quot;* #,##0_-;\-&quot;$&quot;* #,##0_-;_-&quot;$&quot;* &quot;-&quot;??_-;_-@_-"/>
  </numFmts>
  <fonts count="2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.5"/>
      <color theme="0"/>
      <name val="Arial"/>
      <family val="2"/>
    </font>
    <font>
      <sz val="11"/>
      <color indexed="8"/>
      <name val="Calibri"/>
      <family val="2"/>
      <scheme val="minor"/>
    </font>
    <font>
      <sz val="10.5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Basis Grotesque Regular"/>
    </font>
    <font>
      <b/>
      <sz val="11"/>
      <color rgb="FF3B3936"/>
      <name val="Basis Grotesque Regular"/>
    </font>
    <font>
      <sz val="13"/>
      <color rgb="FF3B3936"/>
      <name val="Basis Grotesque Regular"/>
    </font>
    <font>
      <sz val="10"/>
      <color rgb="FF3B3936"/>
      <name val="Basis Grotesque Regular"/>
    </font>
    <font>
      <b/>
      <u/>
      <sz val="14"/>
      <color rgb="FF3B3936"/>
      <name val="Basis Grotesque Regular"/>
    </font>
    <font>
      <b/>
      <sz val="14"/>
      <color rgb="FF3B3936"/>
      <name val="Basis Grotesque Regular"/>
    </font>
    <font>
      <sz val="11"/>
      <color rgb="FF3B3936"/>
      <name val="Basis Grotesque Regular"/>
    </font>
    <font>
      <sz val="8"/>
      <color rgb="FF3B3936"/>
      <name val="Basis Grotesque Regular"/>
    </font>
    <font>
      <b/>
      <sz val="8"/>
      <color rgb="FF3B3936"/>
      <name val="Basis Grotesque Regular"/>
    </font>
    <font>
      <b/>
      <sz val="13"/>
      <color rgb="FF3B3936"/>
      <name val="Basis Grotesque Regular"/>
    </font>
    <font>
      <b/>
      <sz val="11"/>
      <color theme="0"/>
      <name val="Basis Grotesque Regular"/>
    </font>
    <font>
      <b/>
      <u val="double"/>
      <sz val="11"/>
      <color theme="0"/>
      <name val="Basis Grotesque Regular"/>
    </font>
    <font>
      <i/>
      <sz val="11"/>
      <color rgb="FF3B3936"/>
      <name val="Basis Grotesque Regular"/>
    </font>
    <font>
      <b/>
      <i/>
      <sz val="11"/>
      <color rgb="FF3B3936"/>
      <name val="Basis Grotesque Regular"/>
    </font>
  </fonts>
  <fills count="11">
    <fill>
      <patternFill patternType="none"/>
    </fill>
    <fill>
      <patternFill patternType="gray125"/>
    </fill>
    <fill>
      <patternFill patternType="solid">
        <fgColor rgb="FF236A95"/>
        <bgColor indexed="64"/>
      </patternFill>
    </fill>
    <fill>
      <patternFill patternType="solid">
        <fgColor rgb="FFFF772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5034D6"/>
        <bgColor indexed="64"/>
      </patternFill>
    </fill>
    <fill>
      <patternFill patternType="solid">
        <fgColor rgb="FF3B3936"/>
        <bgColor indexed="64"/>
      </patternFill>
    </fill>
    <fill>
      <patternFill patternType="solid">
        <fgColor rgb="FFE4EAF7"/>
        <bgColor indexed="64"/>
      </patternFill>
    </fill>
    <fill>
      <patternFill patternType="solid">
        <fgColor rgb="FFE4EAF7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165" fontId="1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5" fillId="0" borderId="0" xfId="3"/>
    <xf numFmtId="0" fontId="5" fillId="0" borderId="1" xfId="3" applyBorder="1"/>
    <xf numFmtId="0" fontId="3" fillId="2" borderId="1" xfId="3" applyFont="1" applyFill="1" applyBorder="1"/>
    <xf numFmtId="0" fontId="13" fillId="3" borderId="0" xfId="4" applyFont="1" applyFill="1" applyAlignment="1">
      <alignment vertical="center"/>
    </xf>
    <xf numFmtId="49" fontId="10" fillId="4" borderId="0" xfId="0" applyNumberFormat="1" applyFont="1" applyFill="1" applyAlignment="1">
      <alignment horizontal="left" vertical="center"/>
    </xf>
    <xf numFmtId="49" fontId="12" fillId="4" borderId="0" xfId="8" applyNumberFormat="1" applyFont="1" applyFill="1" applyAlignment="1">
      <alignment horizontal="left" vertical="center"/>
    </xf>
    <xf numFmtId="49" fontId="13" fillId="4" borderId="0" xfId="0" applyNumberFormat="1" applyFont="1" applyFill="1" applyAlignment="1">
      <alignment horizontal="left" vertical="center"/>
    </xf>
    <xf numFmtId="0" fontId="8" fillId="4" borderId="0" xfId="4" applyFont="1" applyFill="1" applyAlignment="1">
      <alignment vertical="center"/>
    </xf>
    <xf numFmtId="0" fontId="9" fillId="4" borderId="0" xfId="4" applyFont="1" applyFill="1" applyAlignment="1">
      <alignment vertical="top"/>
    </xf>
    <xf numFmtId="0" fontId="13" fillId="4" borderId="0" xfId="4" applyFont="1" applyFill="1" applyAlignment="1">
      <alignment vertical="center"/>
    </xf>
    <xf numFmtId="0" fontId="14" fillId="4" borderId="0" xfId="4" applyFont="1" applyFill="1" applyAlignment="1">
      <alignment vertical="center"/>
    </xf>
    <xf numFmtId="0" fontId="17" fillId="5" borderId="1" xfId="4" applyFont="1" applyFill="1" applyBorder="1" applyAlignment="1">
      <alignment vertical="center" wrapText="1"/>
    </xf>
    <xf numFmtId="0" fontId="17" fillId="5" borderId="1" xfId="4" applyFont="1" applyFill="1" applyBorder="1" applyAlignment="1">
      <alignment horizontal="right" vertical="center" wrapText="1"/>
    </xf>
    <xf numFmtId="17" fontId="17" fillId="5" borderId="1" xfId="4" applyNumberFormat="1" applyFont="1" applyFill="1" applyBorder="1" applyAlignment="1">
      <alignment horizontal="right" vertical="center" wrapText="1"/>
    </xf>
    <xf numFmtId="0" fontId="7" fillId="0" borderId="0" xfId="4" applyFont="1" applyAlignment="1">
      <alignment vertical="center"/>
    </xf>
    <xf numFmtId="0" fontId="13" fillId="4" borderId="1" xfId="4" applyFont="1" applyFill="1" applyBorder="1" applyAlignment="1">
      <alignment vertical="center"/>
    </xf>
    <xf numFmtId="167" fontId="13" fillId="4" borderId="1" xfId="5" applyNumberFormat="1" applyFont="1" applyFill="1" applyBorder="1" applyAlignment="1">
      <alignment vertical="center"/>
    </xf>
    <xf numFmtId="0" fontId="17" fillId="6" borderId="1" xfId="4" applyFont="1" applyFill="1" applyBorder="1" applyAlignment="1">
      <alignment vertical="center"/>
    </xf>
    <xf numFmtId="14" fontId="18" fillId="6" borderId="1" xfId="4" applyNumberFormat="1" applyFont="1" applyFill="1" applyBorder="1" applyAlignment="1">
      <alignment vertical="center"/>
    </xf>
    <xf numFmtId="0" fontId="18" fillId="6" borderId="1" xfId="4" applyFont="1" applyFill="1" applyBorder="1" applyAlignment="1">
      <alignment vertical="center"/>
    </xf>
    <xf numFmtId="167" fontId="17" fillId="6" borderId="1" xfId="5" applyNumberFormat="1" applyFont="1" applyFill="1" applyBorder="1" applyAlignment="1">
      <alignment vertical="center"/>
    </xf>
    <xf numFmtId="0" fontId="8" fillId="4" borderId="1" xfId="4" applyFont="1" applyFill="1" applyBorder="1" applyAlignment="1">
      <alignment vertical="center"/>
    </xf>
    <xf numFmtId="165" fontId="13" fillId="4" borderId="1" xfId="5" applyFont="1" applyFill="1" applyBorder="1" applyAlignment="1">
      <alignment vertical="center"/>
    </xf>
    <xf numFmtId="10" fontId="13" fillId="4" borderId="1" xfId="6" applyNumberFormat="1" applyFont="1" applyFill="1" applyBorder="1" applyAlignment="1">
      <alignment vertical="center"/>
    </xf>
    <xf numFmtId="0" fontId="19" fillId="4" borderId="1" xfId="4" applyFont="1" applyFill="1" applyBorder="1" applyAlignment="1">
      <alignment vertical="center"/>
    </xf>
    <xf numFmtId="165" fontId="19" fillId="4" borderId="1" xfId="5" applyFont="1" applyFill="1" applyBorder="1" applyAlignment="1">
      <alignment vertical="center"/>
    </xf>
    <xf numFmtId="167" fontId="19" fillId="4" borderId="1" xfId="5" applyNumberFormat="1" applyFont="1" applyFill="1" applyBorder="1" applyAlignment="1">
      <alignment vertical="center"/>
    </xf>
    <xf numFmtId="0" fontId="19" fillId="4" borderId="0" xfId="4" applyFont="1" applyFill="1" applyAlignment="1">
      <alignment vertical="center"/>
    </xf>
    <xf numFmtId="165" fontId="8" fillId="4" borderId="1" xfId="5" applyFont="1" applyFill="1" applyBorder="1" applyAlignment="1">
      <alignment vertical="center"/>
    </xf>
    <xf numFmtId="167" fontId="8" fillId="4" borderId="1" xfId="5" applyNumberFormat="1" applyFont="1" applyFill="1" applyBorder="1" applyAlignment="1">
      <alignment vertical="center"/>
    </xf>
    <xf numFmtId="0" fontId="17" fillId="5" borderId="1" xfId="4" applyFont="1" applyFill="1" applyBorder="1" applyAlignment="1">
      <alignment vertical="center"/>
    </xf>
    <xf numFmtId="0" fontId="7" fillId="5" borderId="1" xfId="4" applyFont="1" applyFill="1" applyBorder="1" applyAlignment="1">
      <alignment vertical="center"/>
    </xf>
    <xf numFmtId="165" fontId="7" fillId="5" borderId="1" xfId="5" applyFont="1" applyFill="1" applyBorder="1" applyAlignment="1">
      <alignment vertical="center"/>
    </xf>
    <xf numFmtId="0" fontId="7" fillId="5" borderId="0" xfId="4" applyFont="1" applyFill="1" applyAlignment="1">
      <alignment vertical="center"/>
    </xf>
    <xf numFmtId="0" fontId="13" fillId="7" borderId="1" xfId="4" applyFont="1" applyFill="1" applyBorder="1" applyAlignment="1">
      <alignment vertical="center"/>
    </xf>
    <xf numFmtId="165" fontId="13" fillId="7" borderId="1" xfId="5" applyFont="1" applyFill="1" applyBorder="1" applyAlignment="1">
      <alignment vertical="center"/>
    </xf>
    <xf numFmtId="0" fontId="16" fillId="7" borderId="1" xfId="4" applyFont="1" applyFill="1" applyBorder="1" applyAlignment="1">
      <alignment vertical="center"/>
    </xf>
    <xf numFmtId="0" fontId="16" fillId="8" borderId="1" xfId="0" applyFont="1" applyFill="1" applyBorder="1">
      <alignment vertical="center"/>
    </xf>
    <xf numFmtId="0" fontId="13" fillId="8" borderId="2" xfId="0" applyFont="1" applyFill="1" applyBorder="1">
      <alignment vertical="center"/>
    </xf>
    <xf numFmtId="165" fontId="13" fillId="8" borderId="2" xfId="0" applyNumberFormat="1" applyFont="1" applyFill="1" applyBorder="1">
      <alignment vertical="center"/>
    </xf>
    <xf numFmtId="0" fontId="13" fillId="9" borderId="1" xfId="4" applyFont="1" applyFill="1" applyBorder="1" applyAlignment="1">
      <alignment vertical="center"/>
    </xf>
    <xf numFmtId="14" fontId="13" fillId="9" borderId="1" xfId="4" applyNumberFormat="1" applyFont="1" applyFill="1" applyBorder="1" applyAlignment="1">
      <alignment vertical="center"/>
    </xf>
    <xf numFmtId="167" fontId="13" fillId="9" borderId="1" xfId="5" applyNumberFormat="1" applyFont="1" applyFill="1" applyBorder="1" applyAlignment="1">
      <alignment vertical="center"/>
    </xf>
    <xf numFmtId="0" fontId="16" fillId="4" borderId="0" xfId="4" applyFont="1" applyFill="1" applyAlignment="1">
      <alignment vertical="center"/>
    </xf>
    <xf numFmtId="0" fontId="9" fillId="4" borderId="0" xfId="4" applyFont="1" applyFill="1" applyAlignment="1">
      <alignment vertical="center"/>
    </xf>
    <xf numFmtId="0" fontId="17" fillId="5" borderId="1" xfId="8" applyNumberFormat="1" applyFont="1" applyFill="1" applyBorder="1" applyAlignment="1">
      <alignment vertical="center"/>
    </xf>
    <xf numFmtId="17" fontId="17" fillId="5" borderId="1" xfId="8" applyNumberFormat="1" applyFont="1" applyFill="1" applyBorder="1" applyAlignment="1">
      <alignment horizontal="right" vertical="center"/>
    </xf>
    <xf numFmtId="167" fontId="17" fillId="5" borderId="1" xfId="8" applyNumberFormat="1" applyFont="1" applyFill="1" applyBorder="1" applyAlignment="1">
      <alignment horizontal="right" vertical="center"/>
    </xf>
    <xf numFmtId="0" fontId="17" fillId="5" borderId="0" xfId="9" applyFont="1" applyFill="1" applyAlignment="1">
      <alignment vertical="center"/>
    </xf>
    <xf numFmtId="17" fontId="17" fillId="5" borderId="0" xfId="9" applyNumberFormat="1" applyFont="1" applyFill="1" applyAlignment="1">
      <alignment horizontal="center" vertical="center"/>
    </xf>
    <xf numFmtId="0" fontId="17" fillId="5" borderId="0" xfId="9" applyFont="1" applyFill="1" applyAlignment="1">
      <alignment horizontal="center" vertical="center"/>
    </xf>
    <xf numFmtId="0" fontId="17" fillId="4" borderId="0" xfId="9" applyFont="1" applyFill="1" applyAlignment="1">
      <alignment vertical="center"/>
    </xf>
    <xf numFmtId="0" fontId="17" fillId="6" borderId="0" xfId="9" applyFont="1" applyFill="1" applyAlignment="1">
      <alignment vertical="center"/>
    </xf>
    <xf numFmtId="168" fontId="17" fillId="6" borderId="0" xfId="9" applyNumberFormat="1" applyFont="1" applyFill="1" applyAlignment="1">
      <alignment vertical="center"/>
    </xf>
    <xf numFmtId="167" fontId="13" fillId="4" borderId="0" xfId="8" applyNumberFormat="1" applyFont="1" applyFill="1" applyAlignment="1">
      <alignment vertical="center"/>
    </xf>
    <xf numFmtId="0" fontId="13" fillId="4" borderId="0" xfId="8" applyNumberFormat="1" applyFont="1" applyFill="1" applyAlignment="1">
      <alignment vertical="center"/>
    </xf>
    <xf numFmtId="0" fontId="8" fillId="4" borderId="1" xfId="8" applyNumberFormat="1" applyFont="1" applyFill="1" applyBorder="1" applyAlignment="1">
      <alignment vertical="center"/>
    </xf>
    <xf numFmtId="167" fontId="13" fillId="4" borderId="1" xfId="8" applyNumberFormat="1" applyFont="1" applyFill="1" applyBorder="1" applyAlignment="1">
      <alignment vertical="center"/>
    </xf>
    <xf numFmtId="167" fontId="8" fillId="4" borderId="1" xfId="8" applyNumberFormat="1" applyFont="1" applyFill="1" applyBorder="1" applyAlignment="1">
      <alignment vertical="center"/>
    </xf>
    <xf numFmtId="0" fontId="13" fillId="4" borderId="1" xfId="8" applyNumberFormat="1" applyFont="1" applyFill="1" applyBorder="1" applyAlignment="1">
      <alignment vertical="center"/>
    </xf>
    <xf numFmtId="0" fontId="8" fillId="4" borderId="0" xfId="8" applyNumberFormat="1" applyFont="1" applyFill="1" applyAlignment="1">
      <alignment horizontal="left" vertical="center"/>
    </xf>
    <xf numFmtId="167" fontId="13" fillId="10" borderId="1" xfId="8" applyNumberFormat="1" applyFont="1" applyFill="1" applyBorder="1" applyAlignment="1">
      <alignment vertical="center"/>
    </xf>
    <xf numFmtId="167" fontId="13" fillId="9" borderId="0" xfId="8" applyNumberFormat="1" applyFont="1" applyFill="1" applyAlignment="1">
      <alignment vertical="center"/>
    </xf>
    <xf numFmtId="0" fontId="16" fillId="4" borderId="0" xfId="9" applyFont="1" applyFill="1" applyAlignment="1">
      <alignment horizontal="left" vertical="center"/>
    </xf>
    <xf numFmtId="0" fontId="13" fillId="4" borderId="0" xfId="9" applyFont="1" applyFill="1" applyAlignment="1">
      <alignment vertical="center"/>
    </xf>
    <xf numFmtId="0" fontId="9" fillId="4" borderId="0" xfId="9" applyFont="1" applyFill="1" applyAlignment="1">
      <alignment horizontal="left" vertical="center"/>
    </xf>
    <xf numFmtId="0" fontId="13" fillId="4" borderId="1" xfId="9" applyFont="1" applyFill="1" applyBorder="1" applyAlignment="1">
      <alignment vertical="center"/>
    </xf>
    <xf numFmtId="0" fontId="13" fillId="10" borderId="1" xfId="9" applyFont="1" applyFill="1" applyBorder="1" applyAlignment="1">
      <alignment vertical="center"/>
    </xf>
    <xf numFmtId="0" fontId="8" fillId="4" borderId="1" xfId="9" applyFont="1" applyFill="1" applyBorder="1" applyAlignment="1">
      <alignment vertical="center"/>
    </xf>
    <xf numFmtId="167" fontId="13" fillId="10" borderId="1" xfId="9" applyNumberFormat="1" applyFont="1" applyFill="1" applyBorder="1" applyAlignment="1">
      <alignment vertical="center"/>
    </xf>
    <xf numFmtId="9" fontId="13" fillId="10" borderId="1" xfId="10" applyFont="1" applyFill="1" applyBorder="1" applyAlignment="1">
      <alignment vertical="center"/>
    </xf>
    <xf numFmtId="0" fontId="8" fillId="9" borderId="1" xfId="9" applyFont="1" applyFill="1" applyBorder="1" applyAlignment="1">
      <alignment vertical="center"/>
    </xf>
    <xf numFmtId="168" fontId="13" fillId="10" borderId="1" xfId="11" applyNumberFormat="1" applyFont="1" applyFill="1" applyBorder="1" applyAlignment="1">
      <alignment vertical="center"/>
    </xf>
    <xf numFmtId="168" fontId="8" fillId="4" borderId="1" xfId="11" applyNumberFormat="1" applyFont="1" applyFill="1" applyBorder="1" applyAlignment="1">
      <alignment vertical="center"/>
    </xf>
    <xf numFmtId="168" fontId="13" fillId="4" borderId="0" xfId="11" applyNumberFormat="1" applyFont="1" applyFill="1" applyAlignment="1">
      <alignment vertical="center"/>
    </xf>
    <xf numFmtId="167" fontId="17" fillId="4" borderId="0" xfId="8" applyNumberFormat="1" applyFont="1" applyFill="1" applyAlignment="1">
      <alignment vertical="center"/>
    </xf>
    <xf numFmtId="0" fontId="7" fillId="4" borderId="0" xfId="9" applyFont="1" applyFill="1" applyAlignment="1">
      <alignment vertical="center"/>
    </xf>
    <xf numFmtId="17" fontId="17" fillId="4" borderId="3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7" fontId="17" fillId="5" borderId="1" xfId="0" applyNumberFormat="1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167" fontId="13" fillId="7" borderId="1" xfId="1" applyNumberFormat="1" applyFont="1" applyFill="1" applyBorder="1" applyAlignment="1">
      <alignment vertical="center"/>
    </xf>
    <xf numFmtId="0" fontId="13" fillId="4" borderId="1" xfId="0" applyFont="1" applyFill="1" applyBorder="1">
      <alignment vertical="center"/>
    </xf>
    <xf numFmtId="167" fontId="13" fillId="4" borderId="1" xfId="1" applyNumberFormat="1" applyFont="1" applyFill="1" applyBorder="1" applyAlignment="1">
      <alignment vertical="center"/>
    </xf>
    <xf numFmtId="167" fontId="13" fillId="4" borderId="1" xfId="1" applyNumberFormat="1" applyFont="1" applyFill="1" applyBorder="1" applyAlignment="1" applyProtection="1">
      <alignment vertical="center"/>
    </xf>
    <xf numFmtId="167" fontId="20" fillId="7" borderId="1" xfId="1" applyNumberFormat="1" applyFont="1" applyFill="1" applyBorder="1" applyAlignment="1">
      <alignment vertical="center"/>
    </xf>
    <xf numFmtId="167" fontId="8" fillId="7" borderId="1" xfId="1" applyNumberFormat="1" applyFont="1" applyFill="1" applyBorder="1" applyAlignment="1">
      <alignment vertical="center"/>
    </xf>
    <xf numFmtId="0" fontId="13" fillId="4" borderId="0" xfId="0" applyFont="1" applyFill="1">
      <alignment vertical="center"/>
    </xf>
    <xf numFmtId="166" fontId="8" fillId="4" borderId="0" xfId="0" applyNumberFormat="1" applyFont="1" applyFill="1">
      <alignment vertical="center"/>
    </xf>
    <xf numFmtId="166" fontId="8" fillId="4" borderId="1" xfId="0" applyNumberFormat="1" applyFont="1" applyFill="1" applyBorder="1">
      <alignment vertical="center"/>
    </xf>
    <xf numFmtId="166" fontId="13" fillId="4" borderId="1" xfId="0" applyNumberFormat="1" applyFont="1" applyFill="1" applyBorder="1">
      <alignment vertical="center"/>
    </xf>
    <xf numFmtId="0" fontId="8" fillId="4" borderId="1" xfId="0" applyFont="1" applyFill="1" applyBorder="1">
      <alignment vertical="center"/>
    </xf>
    <xf numFmtId="9" fontId="13" fillId="4" borderId="0" xfId="7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167" fontId="8" fillId="4" borderId="0" xfId="5" applyNumberFormat="1" applyFont="1" applyFill="1" applyAlignment="1" applyProtection="1">
      <alignment horizontal="left" vertical="center"/>
    </xf>
    <xf numFmtId="0" fontId="13" fillId="4" borderId="0" xfId="0" applyFont="1" applyFill="1" applyAlignment="1">
      <alignment horizontal="left" vertical="center"/>
    </xf>
    <xf numFmtId="167" fontId="13" fillId="4" borderId="0" xfId="5" applyNumberFormat="1" applyFont="1" applyFill="1" applyAlignment="1" applyProtection="1">
      <alignment horizontal="left" vertical="center"/>
    </xf>
    <xf numFmtId="167" fontId="13" fillId="4" borderId="1" xfId="5" applyNumberFormat="1" applyFont="1" applyFill="1" applyBorder="1" applyAlignment="1" applyProtection="1">
      <alignment horizontal="left" vertical="center"/>
    </xf>
    <xf numFmtId="167" fontId="8" fillId="4" borderId="1" xfId="5" applyNumberFormat="1" applyFont="1" applyFill="1" applyBorder="1" applyAlignment="1" applyProtection="1">
      <alignment horizontal="left" vertical="center"/>
    </xf>
    <xf numFmtId="0" fontId="7" fillId="4" borderId="0" xfId="0" applyFont="1" applyFill="1">
      <alignment vertical="center"/>
    </xf>
    <xf numFmtId="167" fontId="13" fillId="10" borderId="1" xfId="1" applyNumberFormat="1" applyFont="1" applyFill="1" applyBorder="1" applyAlignment="1" applyProtection="1">
      <alignment vertical="center"/>
    </xf>
    <xf numFmtId="167" fontId="8" fillId="10" borderId="1" xfId="1" applyNumberFormat="1" applyFont="1" applyFill="1" applyBorder="1" applyAlignment="1" applyProtection="1">
      <alignment vertical="center"/>
    </xf>
    <xf numFmtId="167" fontId="17" fillId="6" borderId="1" xfId="5" applyNumberFormat="1" applyFont="1" applyFill="1" applyBorder="1" applyAlignment="1" applyProtection="1">
      <alignment horizontal="left" vertical="center"/>
    </xf>
    <xf numFmtId="167" fontId="13" fillId="3" borderId="1" xfId="5" applyNumberFormat="1" applyFont="1" applyFill="1" applyBorder="1" applyAlignment="1" applyProtection="1">
      <alignment horizontal="left" vertical="center"/>
    </xf>
    <xf numFmtId="49" fontId="11" fillId="4" borderId="0" xfId="8" applyNumberFormat="1" applyFont="1" applyFill="1" applyAlignment="1">
      <alignment horizontal="left" vertical="center"/>
    </xf>
    <xf numFmtId="49" fontId="10" fillId="4" borderId="0" xfId="0" applyNumberFormat="1" applyFont="1" applyFill="1" applyAlignment="1">
      <alignment horizontal="left" vertical="center"/>
    </xf>
    <xf numFmtId="49" fontId="10" fillId="4" borderId="0" xfId="0" applyNumberFormat="1" applyFont="1" applyFill="1" applyAlignment="1">
      <alignment vertical="center"/>
    </xf>
  </cellXfs>
  <cellStyles count="12">
    <cellStyle name="Comma" xfId="1" builtinId="3"/>
    <cellStyle name="Comma 2" xfId="5" xr:uid="{F195454D-C6EE-4888-9274-7EE21856326C}"/>
    <cellStyle name="Comma 2 2" xfId="8" xr:uid="{1CFBB479-FAC5-4AEE-A2DA-C02CA3051313}"/>
    <cellStyle name="Currency 2" xfId="11" xr:uid="{98670F13-7547-4CE7-B085-176F141BAFD6}"/>
    <cellStyle name="Normal" xfId="0" builtinId="0"/>
    <cellStyle name="Normal 2" xfId="2" xr:uid="{C63692B4-46BC-4D61-B7C0-E2231277C13D}"/>
    <cellStyle name="Normal 2 2" xfId="4" xr:uid="{B139118C-6094-477C-9A02-C57906170E81}"/>
    <cellStyle name="Normal 3" xfId="3" xr:uid="{FC0E84D5-25E1-4626-BEB8-7B443370F835}"/>
    <cellStyle name="Normal 3 2" xfId="9" xr:uid="{1058B9EE-0D43-4DCB-B6C1-07C919811C9B}"/>
    <cellStyle name="Per cent" xfId="7" builtinId="5"/>
    <cellStyle name="Percent 2" xfId="6" xr:uid="{5E3E13F3-E841-4289-9FB1-F72A4770E0CE}"/>
    <cellStyle name="Percent 2 2" xfId="10" xr:uid="{7D425B16-CF9B-4365-B3B6-70AA828F9416}"/>
  </cellStyles>
  <dxfs count="0"/>
  <tableStyles count="0" defaultTableStyle="TableStyleMedium2" defaultPivotStyle="PivotStyleLight16"/>
  <colors>
    <mruColors>
      <color rgb="FFFF772F"/>
      <color rgb="FF3B3936"/>
      <color rgb="FFE4EAF7"/>
      <color rgb="FF5034D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microsoft.com/office/2022/10/relationships/richValueRel" Target="richData/richValueRel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2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6</xdr:row>
      <xdr:rowOff>31752</xdr:rowOff>
    </xdr:from>
    <xdr:to>
      <xdr:col>1</xdr:col>
      <xdr:colOff>527050</xdr:colOff>
      <xdr:row>7</xdr:row>
      <xdr:rowOff>325968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E1BA2A-D2B7-6D0C-E62B-4F1168D80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083" y="518585"/>
          <a:ext cx="495300" cy="495300"/>
        </a:xfrm>
        <a:prstGeom prst="rect">
          <a:avLst/>
        </a:prstGeom>
      </xdr:spPr>
    </xdr:pic>
    <xdr:clientData/>
  </xdr:twoCellAnchor>
  <xdr:oneCellAnchor>
    <xdr:from>
      <xdr:col>1</xdr:col>
      <xdr:colOff>31750</xdr:colOff>
      <xdr:row>11</xdr:row>
      <xdr:rowOff>31752</xdr:rowOff>
    </xdr:from>
    <xdr:ext cx="495300" cy="495300"/>
    <xdr:pic>
      <xdr:nvPicPr>
        <xdr:cNvPr id="4" name="Picture 3">
          <a:extLst>
            <a:ext uri="{FF2B5EF4-FFF2-40B4-BE49-F238E27FC236}">
              <a16:creationId xmlns:a16="http://schemas.microsoft.com/office/drawing/2014/main" id="{F591B693-8356-1F49-BEC8-41C953D29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083" y="518585"/>
          <a:ext cx="495300" cy="495300"/>
        </a:xfrm>
        <a:prstGeom prst="rect">
          <a:avLst/>
        </a:prstGeom>
      </xdr:spPr>
    </xdr:pic>
    <xdr:clientData/>
  </xdr:oneCellAnchor>
  <xdr:oneCellAnchor>
    <xdr:from>
      <xdr:col>1</xdr:col>
      <xdr:colOff>31750</xdr:colOff>
      <xdr:row>19</xdr:row>
      <xdr:rowOff>31752</xdr:rowOff>
    </xdr:from>
    <xdr:ext cx="495300" cy="495300"/>
    <xdr:pic>
      <xdr:nvPicPr>
        <xdr:cNvPr id="7" name="Picture 6">
          <a:extLst>
            <a:ext uri="{FF2B5EF4-FFF2-40B4-BE49-F238E27FC236}">
              <a16:creationId xmlns:a16="http://schemas.microsoft.com/office/drawing/2014/main" id="{50D852D8-B53D-0C46-8DE7-EA8B6AA78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083" y="2084919"/>
          <a:ext cx="495300" cy="495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7</xdr:row>
      <xdr:rowOff>50800</xdr:rowOff>
    </xdr:from>
    <xdr:to>
      <xdr:col>1</xdr:col>
      <xdr:colOff>508000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EE5714-3822-B844-99D2-2FA7FA0AA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50800"/>
          <a:ext cx="4953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5</xdr:row>
      <xdr:rowOff>50800</xdr:rowOff>
    </xdr:from>
    <xdr:to>
      <xdr:col>1</xdr:col>
      <xdr:colOff>508000</xdr:colOff>
      <xdr:row>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2A202-D7CB-CA42-A18A-D293BF590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5080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5</xdr:row>
      <xdr:rowOff>50800</xdr:rowOff>
    </xdr:from>
    <xdr:to>
      <xdr:col>1</xdr:col>
      <xdr:colOff>508000</xdr:colOff>
      <xdr:row>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86E29-FB78-1548-8E9D-E139A7109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50800"/>
          <a:ext cx="495300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5</xdr:row>
      <xdr:rowOff>50800</xdr:rowOff>
    </xdr:from>
    <xdr:to>
      <xdr:col>1</xdr:col>
      <xdr:colOff>508000</xdr:colOff>
      <xdr:row>7</xdr:row>
      <xdr:rowOff>38099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FF09E2-033E-064A-8CEA-37A62CC0E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50800"/>
          <a:ext cx="495300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ivaaccounting.sharepoint.com/documentcenter/Documents/Clients/EPES%20Pty%20Ltd/Consulting/2019/2019%20Forecast%20Modell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ivaaccounting.sharepoint.com/documentcenter/Templates/Consulting/CFO%20Packages/Cashflow%20Template%20(updated%20trading%20stock%20tab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amesCameron/Downloads/Cashflow%20Template%20(updated%20trading%20stock%20tab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2017 Profit &amp; Loss"/>
      <sheetName val="Forecast Feb 2018"/>
      <sheetName val="2019 Forecast"/>
      <sheetName val="2019 Forecast - Dec 18 Meeting"/>
      <sheetName val="2019 Forecast - March 2019"/>
      <sheetName val="Wage"/>
      <sheetName val="Fee Earner Budgets"/>
      <sheetName val="James Hopper"/>
      <sheetName val="New Project Manager"/>
      <sheetName val="Fee Earner 6"/>
      <sheetName val="Fee Earner 7"/>
      <sheetName val="Fee Earner 8"/>
      <sheetName val="Fee Earner 9"/>
      <sheetName val="Fee Earner 10"/>
      <sheetName val="Fee Earner 11"/>
      <sheetName val="Fee Earner 12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B16">
            <v>56581.179999999993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Fee Earner Budgets"/>
      <sheetName val="Employment Costs"/>
      <sheetName val="Trading Stock"/>
      <sheetName val="Forecast"/>
    </sheetNames>
    <sheetDataSet>
      <sheetData sheetId="0">
        <row r="1">
          <cell r="A1" t="str">
            <v>States</v>
          </cell>
        </row>
        <row r="2">
          <cell r="A2" t="str">
            <v>Choose State</v>
          </cell>
        </row>
        <row r="3">
          <cell r="A3" t="str">
            <v>ACT</v>
          </cell>
        </row>
        <row r="4">
          <cell r="A4" t="str">
            <v>Vic</v>
          </cell>
        </row>
        <row r="5">
          <cell r="A5" t="str">
            <v>NSW</v>
          </cell>
        </row>
        <row r="6">
          <cell r="A6" t="str">
            <v>QLD</v>
          </cell>
        </row>
        <row r="7">
          <cell r="A7" t="str">
            <v>SA</v>
          </cell>
        </row>
        <row r="8">
          <cell r="A8" t="str">
            <v>TAS</v>
          </cell>
        </row>
        <row r="9">
          <cell r="A9" t="str">
            <v>NT</v>
          </cell>
        </row>
        <row r="10">
          <cell r="A10" t="str">
            <v>WA</v>
          </cell>
        </row>
      </sheetData>
      <sheetData sheetId="1"/>
      <sheetData sheetId="2">
        <row r="8">
          <cell r="A8" t="str">
            <v>Employee 1</v>
          </cell>
        </row>
      </sheetData>
      <sheetData sheetId="3">
        <row r="7">
          <cell r="A7" t="str">
            <v>Inventory Item</v>
          </cell>
          <cell r="B7" t="str">
            <v>Sale Value</v>
          </cell>
          <cell r="C7" t="str">
            <v>Purchase Cost</v>
          </cell>
          <cell r="D7" t="str">
            <v>Freight In</v>
          </cell>
          <cell r="E7" t="str">
            <v>Warehousing Cost</v>
          </cell>
          <cell r="F7" t="str">
            <v>Freignt Out</v>
          </cell>
          <cell r="G7" t="str">
            <v>Other Cost of Sales</v>
          </cell>
          <cell r="H7" t="str">
            <v>Total Cost of Sales</v>
          </cell>
          <cell r="I7" t="str">
            <v>Gross Profit/Item</v>
          </cell>
          <cell r="J7">
            <v>44378</v>
          </cell>
          <cell r="K7">
            <v>44409</v>
          </cell>
          <cell r="L7">
            <v>44440</v>
          </cell>
          <cell r="M7">
            <v>44470</v>
          </cell>
          <cell r="N7">
            <v>44501</v>
          </cell>
          <cell r="O7">
            <v>44531</v>
          </cell>
          <cell r="P7">
            <v>44562</v>
          </cell>
          <cell r="Q7">
            <v>44593</v>
          </cell>
          <cell r="R7">
            <v>44621</v>
          </cell>
          <cell r="S7">
            <v>44652</v>
          </cell>
          <cell r="T7">
            <v>44682</v>
          </cell>
          <cell r="U7">
            <v>44713</v>
          </cell>
          <cell r="V7">
            <v>2022</v>
          </cell>
          <cell r="W7">
            <v>44743</v>
          </cell>
          <cell r="X7">
            <v>44774</v>
          </cell>
          <cell r="Y7">
            <v>44805</v>
          </cell>
          <cell r="Z7">
            <v>44835</v>
          </cell>
          <cell r="AA7">
            <v>44866</v>
          </cell>
          <cell r="AB7">
            <v>44896</v>
          </cell>
          <cell r="AC7">
            <v>44927</v>
          </cell>
          <cell r="AD7">
            <v>44958</v>
          </cell>
          <cell r="AE7">
            <v>44986</v>
          </cell>
          <cell r="AF7">
            <v>45017</v>
          </cell>
          <cell r="AG7">
            <v>45047</v>
          </cell>
          <cell r="AH7">
            <v>45078</v>
          </cell>
          <cell r="AI7">
            <v>2023</v>
          </cell>
        </row>
        <row r="8">
          <cell r="A8" t="str">
            <v>Inventory Item 1</v>
          </cell>
          <cell r="B8"/>
          <cell r="C8"/>
          <cell r="D8"/>
          <cell r="E8"/>
          <cell r="F8"/>
          <cell r="G8"/>
          <cell r="H8">
            <v>0</v>
          </cell>
          <cell r="I8">
            <v>0</v>
          </cell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>
            <v>0</v>
          </cell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>
            <v>0</v>
          </cell>
        </row>
        <row r="9">
          <cell r="A9" t="str">
            <v>Inventory Item 2</v>
          </cell>
          <cell r="B9"/>
          <cell r="C9"/>
          <cell r="D9"/>
          <cell r="E9"/>
          <cell r="F9"/>
          <cell r="G9"/>
          <cell r="H9">
            <v>0</v>
          </cell>
          <cell r="I9">
            <v>0</v>
          </cell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>
            <v>0</v>
          </cell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>
            <v>0</v>
          </cell>
        </row>
        <row r="10">
          <cell r="A10" t="str">
            <v>Inventory Item 3</v>
          </cell>
          <cell r="B10"/>
          <cell r="C10"/>
          <cell r="D10"/>
          <cell r="E10"/>
          <cell r="F10"/>
          <cell r="G10"/>
          <cell r="H10">
            <v>0</v>
          </cell>
          <cell r="I10">
            <v>0</v>
          </cell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>
            <v>0</v>
          </cell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>
            <v>0</v>
          </cell>
        </row>
        <row r="11">
          <cell r="A11" t="str">
            <v>Inventory Item 4</v>
          </cell>
          <cell r="B11"/>
          <cell r="C11"/>
          <cell r="D11"/>
          <cell r="E11"/>
          <cell r="F11"/>
          <cell r="G11"/>
          <cell r="H11">
            <v>0</v>
          </cell>
          <cell r="I11">
            <v>0</v>
          </cell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>
            <v>0</v>
          </cell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>
            <v>0</v>
          </cell>
        </row>
        <row r="12">
          <cell r="A12" t="str">
            <v>Inventory Item 5</v>
          </cell>
          <cell r="B12"/>
          <cell r="C12"/>
          <cell r="D12"/>
          <cell r="E12"/>
          <cell r="F12"/>
          <cell r="G12"/>
          <cell r="H12">
            <v>0</v>
          </cell>
          <cell r="I12">
            <v>0</v>
          </cell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>
            <v>0</v>
          </cell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>
            <v>0</v>
          </cell>
        </row>
        <row r="13">
          <cell r="A13" t="str">
            <v>Inventory Item 6</v>
          </cell>
          <cell r="B13"/>
          <cell r="C13"/>
          <cell r="D13"/>
          <cell r="E13"/>
          <cell r="F13"/>
          <cell r="G13"/>
          <cell r="H13">
            <v>0</v>
          </cell>
          <cell r="I13">
            <v>0</v>
          </cell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>
            <v>0</v>
          </cell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>
            <v>0</v>
          </cell>
        </row>
        <row r="14">
          <cell r="A14" t="str">
            <v>Inventory Item 7</v>
          </cell>
          <cell r="B14"/>
          <cell r="C14"/>
          <cell r="D14"/>
          <cell r="E14"/>
          <cell r="F14"/>
          <cell r="G14"/>
          <cell r="H14">
            <v>0</v>
          </cell>
          <cell r="I14">
            <v>0</v>
          </cell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>
            <v>0</v>
          </cell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>
            <v>0</v>
          </cell>
        </row>
        <row r="15">
          <cell r="A15" t="str">
            <v>Inventory Item 8</v>
          </cell>
          <cell r="B15"/>
          <cell r="C15"/>
          <cell r="D15"/>
          <cell r="E15"/>
          <cell r="F15"/>
          <cell r="G15"/>
          <cell r="H15">
            <v>0</v>
          </cell>
          <cell r="I15">
            <v>0</v>
          </cell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>
            <v>0</v>
          </cell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>
            <v>0</v>
          </cell>
        </row>
        <row r="16">
          <cell r="A16" t="str">
            <v>Inventory Item 9</v>
          </cell>
          <cell r="B16"/>
          <cell r="C16"/>
          <cell r="D16"/>
          <cell r="E16"/>
          <cell r="F16"/>
          <cell r="G16"/>
          <cell r="H16">
            <v>0</v>
          </cell>
          <cell r="I16">
            <v>0</v>
          </cell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>
            <v>0</v>
          </cell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>
            <v>0</v>
          </cell>
        </row>
        <row r="17">
          <cell r="A17" t="str">
            <v>Inventory Item 10</v>
          </cell>
          <cell r="B17"/>
          <cell r="C17"/>
          <cell r="D17"/>
          <cell r="E17"/>
          <cell r="F17"/>
          <cell r="G17"/>
          <cell r="H17">
            <v>0</v>
          </cell>
          <cell r="I17">
            <v>0</v>
          </cell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>
            <v>0</v>
          </cell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>
            <v>0</v>
          </cell>
        </row>
        <row r="18">
          <cell r="A18" t="str">
            <v>Inventory Item 11</v>
          </cell>
          <cell r="B18"/>
          <cell r="C18"/>
          <cell r="D18"/>
          <cell r="E18"/>
          <cell r="F18"/>
          <cell r="G18"/>
          <cell r="H18">
            <v>0</v>
          </cell>
          <cell r="I18">
            <v>0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>
            <v>0</v>
          </cell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>
            <v>0</v>
          </cell>
        </row>
        <row r="19">
          <cell r="A19" t="str">
            <v>Inventory Item 12</v>
          </cell>
          <cell r="B19"/>
          <cell r="C19"/>
          <cell r="D19"/>
          <cell r="E19"/>
          <cell r="F19"/>
          <cell r="G19"/>
          <cell r="H19">
            <v>0</v>
          </cell>
          <cell r="I19">
            <v>0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>
            <v>0</v>
          </cell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>
            <v>0</v>
          </cell>
        </row>
        <row r="20">
          <cell r="A20" t="str">
            <v>Inventory Item 13</v>
          </cell>
          <cell r="B20"/>
          <cell r="C20"/>
          <cell r="D20"/>
          <cell r="E20"/>
          <cell r="F20"/>
          <cell r="G20"/>
          <cell r="H20">
            <v>0</v>
          </cell>
          <cell r="I20">
            <v>0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>
            <v>0</v>
          </cell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>
            <v>0</v>
          </cell>
        </row>
        <row r="21">
          <cell r="A21" t="str">
            <v>Inventory Item 14</v>
          </cell>
          <cell r="B21"/>
          <cell r="C21"/>
          <cell r="D21"/>
          <cell r="E21"/>
          <cell r="F21"/>
          <cell r="G21"/>
          <cell r="H21">
            <v>0</v>
          </cell>
          <cell r="I21">
            <v>0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>
            <v>0</v>
          </cell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>
            <v>0</v>
          </cell>
        </row>
        <row r="22">
          <cell r="A22" t="str">
            <v>Inventory Item 15</v>
          </cell>
          <cell r="B22"/>
          <cell r="C22"/>
          <cell r="D22"/>
          <cell r="E22"/>
          <cell r="F22"/>
          <cell r="G22"/>
          <cell r="H22">
            <v>0</v>
          </cell>
          <cell r="I22">
            <v>0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>
            <v>0</v>
          </cell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>
            <v>0</v>
          </cell>
        </row>
        <row r="23">
          <cell r="A23" t="str">
            <v>Inventory Item 16</v>
          </cell>
          <cell r="B23"/>
          <cell r="C23"/>
          <cell r="D23"/>
          <cell r="E23"/>
          <cell r="F23"/>
          <cell r="G23"/>
          <cell r="H23">
            <v>0</v>
          </cell>
          <cell r="I23">
            <v>0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>
            <v>0</v>
          </cell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>
            <v>0</v>
          </cell>
        </row>
        <row r="24">
          <cell r="A24" t="str">
            <v>Inventory Item 17</v>
          </cell>
          <cell r="B24"/>
          <cell r="C24"/>
          <cell r="D24"/>
          <cell r="E24"/>
          <cell r="F24"/>
          <cell r="G24"/>
          <cell r="H24">
            <v>0</v>
          </cell>
          <cell r="I24">
            <v>0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>
            <v>0</v>
          </cell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>
            <v>0</v>
          </cell>
        </row>
        <row r="25">
          <cell r="A25" t="str">
            <v>Inventory Item 18</v>
          </cell>
          <cell r="B25"/>
          <cell r="C25"/>
          <cell r="D25"/>
          <cell r="E25"/>
          <cell r="F25"/>
          <cell r="G25"/>
          <cell r="H25">
            <v>0</v>
          </cell>
          <cell r="I25">
            <v>0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>
            <v>0</v>
          </cell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>
            <v>0</v>
          </cell>
        </row>
        <row r="26">
          <cell r="A26" t="str">
            <v>Inventory Item 19</v>
          </cell>
          <cell r="B26"/>
          <cell r="C26"/>
          <cell r="D26"/>
          <cell r="E26"/>
          <cell r="F26"/>
          <cell r="G26"/>
          <cell r="H26">
            <v>0</v>
          </cell>
          <cell r="I26">
            <v>0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>
            <v>0</v>
          </cell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>
            <v>0</v>
          </cell>
        </row>
        <row r="27">
          <cell r="A27" t="str">
            <v>Inventory Item 20</v>
          </cell>
          <cell r="B27"/>
          <cell r="C27"/>
          <cell r="D27"/>
          <cell r="E27"/>
          <cell r="F27"/>
          <cell r="G27"/>
          <cell r="H27">
            <v>0</v>
          </cell>
          <cell r="I27">
            <v>0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>
            <v>0</v>
          </cell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>
            <v>0</v>
          </cell>
        </row>
        <row r="28">
          <cell r="A28" t="str">
            <v>Inventory Item 21</v>
          </cell>
          <cell r="B28"/>
          <cell r="C28"/>
          <cell r="D28"/>
          <cell r="E28"/>
          <cell r="F28"/>
          <cell r="G28"/>
          <cell r="H28">
            <v>0</v>
          </cell>
          <cell r="I28">
            <v>0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>
            <v>0</v>
          </cell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>
            <v>0</v>
          </cell>
        </row>
        <row r="29">
          <cell r="A29" t="str">
            <v>Inventory Item 22</v>
          </cell>
          <cell r="B29"/>
          <cell r="C29"/>
          <cell r="D29"/>
          <cell r="E29"/>
          <cell r="F29"/>
          <cell r="G29"/>
          <cell r="H29">
            <v>0</v>
          </cell>
          <cell r="I29">
            <v>0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>
            <v>0</v>
          </cell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>
            <v>0</v>
          </cell>
        </row>
        <row r="30">
          <cell r="A30" t="str">
            <v>Inventory Item 23</v>
          </cell>
          <cell r="B30"/>
          <cell r="C30"/>
          <cell r="D30"/>
          <cell r="E30"/>
          <cell r="F30"/>
          <cell r="G30"/>
          <cell r="H30">
            <v>0</v>
          </cell>
          <cell r="I30">
            <v>0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>
            <v>0</v>
          </cell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>
            <v>0</v>
          </cell>
        </row>
        <row r="31">
          <cell r="A31" t="str">
            <v>Inventory Item 24</v>
          </cell>
          <cell r="B31"/>
          <cell r="C31"/>
          <cell r="D31"/>
          <cell r="E31"/>
          <cell r="F31"/>
          <cell r="G31"/>
          <cell r="H31">
            <v>0</v>
          </cell>
          <cell r="I31">
            <v>0</v>
          </cell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>
            <v>0</v>
          </cell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>
            <v>0</v>
          </cell>
        </row>
        <row r="32">
          <cell r="A32" t="str">
            <v>Inventory Item 25</v>
          </cell>
          <cell r="B32"/>
          <cell r="C32"/>
          <cell r="D32"/>
          <cell r="E32"/>
          <cell r="F32"/>
          <cell r="G32"/>
          <cell r="H32">
            <v>0</v>
          </cell>
          <cell r="I32">
            <v>0</v>
          </cell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>
            <v>0</v>
          </cell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>
            <v>0</v>
          </cell>
        </row>
        <row r="33">
          <cell r="A33" t="str">
            <v>Inventory Item 26</v>
          </cell>
          <cell r="B33"/>
          <cell r="C33"/>
          <cell r="D33"/>
          <cell r="E33"/>
          <cell r="F33"/>
          <cell r="G33"/>
          <cell r="H33">
            <v>0</v>
          </cell>
          <cell r="I33">
            <v>0</v>
          </cell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>
            <v>0</v>
          </cell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>
            <v>0</v>
          </cell>
        </row>
        <row r="34">
          <cell r="A34" t="str">
            <v>Inventory Item 27</v>
          </cell>
          <cell r="B34"/>
          <cell r="C34"/>
          <cell r="D34"/>
          <cell r="E34"/>
          <cell r="F34"/>
          <cell r="G34"/>
          <cell r="H34">
            <v>0</v>
          </cell>
          <cell r="I34">
            <v>0</v>
          </cell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>
            <v>0</v>
          </cell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>
            <v>0</v>
          </cell>
        </row>
        <row r="35">
          <cell r="A35" t="str">
            <v>Inventory Item 28</v>
          </cell>
          <cell r="B35"/>
          <cell r="C35"/>
          <cell r="D35"/>
          <cell r="E35"/>
          <cell r="F35"/>
          <cell r="G35"/>
          <cell r="H35">
            <v>0</v>
          </cell>
          <cell r="I35">
            <v>0</v>
          </cell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>
            <v>0</v>
          </cell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>
            <v>0</v>
          </cell>
        </row>
        <row r="36">
          <cell r="A36" t="str">
            <v>Inventory Item 29</v>
          </cell>
          <cell r="B36"/>
          <cell r="C36"/>
          <cell r="D36"/>
          <cell r="E36"/>
          <cell r="F36"/>
          <cell r="G36"/>
          <cell r="H36">
            <v>0</v>
          </cell>
          <cell r="I36">
            <v>0</v>
          </cell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>
            <v>0</v>
          </cell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>
            <v>0</v>
          </cell>
        </row>
        <row r="37">
          <cell r="A37" t="str">
            <v>Inventory Item 30</v>
          </cell>
          <cell r="B37"/>
          <cell r="C37"/>
          <cell r="D37"/>
          <cell r="E37"/>
          <cell r="F37"/>
          <cell r="G37"/>
          <cell r="H37">
            <v>0</v>
          </cell>
          <cell r="I37">
            <v>0</v>
          </cell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>
            <v>0</v>
          </cell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>
            <v>0</v>
          </cell>
        </row>
        <row r="38">
          <cell r="A38" t="str">
            <v>Inventory Item 31</v>
          </cell>
          <cell r="B38"/>
          <cell r="C38"/>
          <cell r="D38"/>
          <cell r="E38"/>
          <cell r="F38"/>
          <cell r="G38"/>
          <cell r="H38">
            <v>0</v>
          </cell>
          <cell r="I38">
            <v>0</v>
          </cell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>
            <v>0</v>
          </cell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>
            <v>0</v>
          </cell>
        </row>
        <row r="39">
          <cell r="A39" t="str">
            <v>Inventory Item 32</v>
          </cell>
          <cell r="B39"/>
          <cell r="C39"/>
          <cell r="D39"/>
          <cell r="E39"/>
          <cell r="F39"/>
          <cell r="G39"/>
          <cell r="H39">
            <v>0</v>
          </cell>
          <cell r="I39">
            <v>0</v>
          </cell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>
            <v>0</v>
          </cell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>
            <v>0</v>
          </cell>
        </row>
        <row r="40">
          <cell r="A40" t="str">
            <v>Inventory Item 33</v>
          </cell>
          <cell r="B40"/>
          <cell r="C40"/>
          <cell r="D40"/>
          <cell r="E40"/>
          <cell r="F40"/>
          <cell r="G40"/>
          <cell r="H40">
            <v>0</v>
          </cell>
          <cell r="I40">
            <v>0</v>
          </cell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>
            <v>0</v>
          </cell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  <cell r="AI40">
            <v>0</v>
          </cell>
        </row>
        <row r="41">
          <cell r="A41" t="str">
            <v>Inventory Item 34</v>
          </cell>
          <cell r="B41"/>
          <cell r="C41"/>
          <cell r="D41"/>
          <cell r="E41"/>
          <cell r="F41"/>
          <cell r="G41"/>
          <cell r="H41">
            <v>0</v>
          </cell>
          <cell r="I41">
            <v>0</v>
          </cell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>
            <v>0</v>
          </cell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/>
          <cell r="AH41"/>
          <cell r="AI41">
            <v>0</v>
          </cell>
        </row>
        <row r="42">
          <cell r="A42" t="str">
            <v>Inventory Item 35</v>
          </cell>
          <cell r="B42"/>
          <cell r="C42"/>
          <cell r="D42"/>
          <cell r="E42"/>
          <cell r="F42"/>
          <cell r="G42"/>
          <cell r="H42">
            <v>0</v>
          </cell>
          <cell r="I42">
            <v>0</v>
          </cell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>
            <v>0</v>
          </cell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>
            <v>0</v>
          </cell>
        </row>
        <row r="43">
          <cell r="A43" t="str">
            <v>Inventory Item 36</v>
          </cell>
          <cell r="B43"/>
          <cell r="C43"/>
          <cell r="D43"/>
          <cell r="E43"/>
          <cell r="F43"/>
          <cell r="G43"/>
          <cell r="H43">
            <v>0</v>
          </cell>
          <cell r="I43">
            <v>0</v>
          </cell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>
            <v>0</v>
          </cell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>
            <v>0</v>
          </cell>
        </row>
        <row r="44">
          <cell r="A44" t="str">
            <v>Inventory Item 37</v>
          </cell>
          <cell r="B44"/>
          <cell r="C44"/>
          <cell r="D44"/>
          <cell r="E44"/>
          <cell r="F44"/>
          <cell r="G44"/>
          <cell r="H44">
            <v>0</v>
          </cell>
          <cell r="I44">
            <v>0</v>
          </cell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>
            <v>0</v>
          </cell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>
            <v>0</v>
          </cell>
        </row>
        <row r="45">
          <cell r="A45" t="str">
            <v>Inventory Item 38</v>
          </cell>
          <cell r="B45"/>
          <cell r="C45"/>
          <cell r="D45"/>
          <cell r="E45"/>
          <cell r="F45"/>
          <cell r="G45"/>
          <cell r="H45">
            <v>0</v>
          </cell>
          <cell r="I45">
            <v>0</v>
          </cell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>
            <v>0</v>
          </cell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>
            <v>0</v>
          </cell>
        </row>
        <row r="46">
          <cell r="A46" t="str">
            <v>Inventory Item 39</v>
          </cell>
          <cell r="B46"/>
          <cell r="C46"/>
          <cell r="D46"/>
          <cell r="E46"/>
          <cell r="F46"/>
          <cell r="G46"/>
          <cell r="H46">
            <v>0</v>
          </cell>
          <cell r="I46">
            <v>0</v>
          </cell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>
            <v>0</v>
          </cell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>
            <v>0</v>
          </cell>
        </row>
        <row r="47">
          <cell r="A47" t="str">
            <v>Inventory Item 40</v>
          </cell>
          <cell r="B47"/>
          <cell r="C47"/>
          <cell r="D47"/>
          <cell r="E47"/>
          <cell r="F47"/>
          <cell r="G47"/>
          <cell r="H47">
            <v>0</v>
          </cell>
          <cell r="I47">
            <v>0</v>
          </cell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>
            <v>0</v>
          </cell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>
            <v>0</v>
          </cell>
        </row>
        <row r="48">
          <cell r="A48" t="str">
            <v>Inventory Item 41</v>
          </cell>
          <cell r="B48"/>
          <cell r="C48"/>
          <cell r="D48"/>
          <cell r="E48"/>
          <cell r="F48"/>
          <cell r="G48"/>
          <cell r="H48">
            <v>0</v>
          </cell>
          <cell r="I48">
            <v>0</v>
          </cell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>
            <v>0</v>
          </cell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>
            <v>0</v>
          </cell>
        </row>
        <row r="49">
          <cell r="A49" t="str">
            <v>Inventory Item 42</v>
          </cell>
          <cell r="B49"/>
          <cell r="C49"/>
          <cell r="D49"/>
          <cell r="E49"/>
          <cell r="F49"/>
          <cell r="G49"/>
          <cell r="H49">
            <v>0</v>
          </cell>
          <cell r="I49">
            <v>0</v>
          </cell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>
            <v>0</v>
          </cell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>
            <v>0</v>
          </cell>
        </row>
        <row r="50">
          <cell r="A50" t="str">
            <v>Inventory Item 43</v>
          </cell>
          <cell r="B50"/>
          <cell r="C50"/>
          <cell r="D50"/>
          <cell r="E50"/>
          <cell r="F50"/>
          <cell r="G50"/>
          <cell r="H50">
            <v>0</v>
          </cell>
          <cell r="I50">
            <v>0</v>
          </cell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>
            <v>0</v>
          </cell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>
            <v>0</v>
          </cell>
        </row>
        <row r="51">
          <cell r="A51" t="str">
            <v>Inventory Item 44</v>
          </cell>
          <cell r="B51"/>
          <cell r="C51"/>
          <cell r="D51"/>
          <cell r="E51"/>
          <cell r="F51"/>
          <cell r="G51"/>
          <cell r="H51">
            <v>0</v>
          </cell>
          <cell r="I51">
            <v>0</v>
          </cell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>
            <v>0</v>
          </cell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  <cell r="AI51">
            <v>0</v>
          </cell>
        </row>
        <row r="52">
          <cell r="A52" t="str">
            <v>Inventory Item 45</v>
          </cell>
          <cell r="B52"/>
          <cell r="C52"/>
          <cell r="D52"/>
          <cell r="E52"/>
          <cell r="F52"/>
          <cell r="G52"/>
          <cell r="H52">
            <v>0</v>
          </cell>
          <cell r="I52">
            <v>0</v>
          </cell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>
            <v>0</v>
          </cell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/>
          <cell r="AI52">
            <v>0</v>
          </cell>
        </row>
        <row r="53">
          <cell r="A53" t="str">
            <v>Inventory Item 46</v>
          </cell>
          <cell r="B53"/>
          <cell r="C53"/>
          <cell r="D53"/>
          <cell r="E53"/>
          <cell r="F53"/>
          <cell r="G53"/>
          <cell r="H53">
            <v>0</v>
          </cell>
          <cell r="I53">
            <v>0</v>
          </cell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>
            <v>0</v>
          </cell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/>
          <cell r="AI53">
            <v>0</v>
          </cell>
        </row>
        <row r="54">
          <cell r="A54" t="str">
            <v>Inventory Item 47</v>
          </cell>
          <cell r="B54"/>
          <cell r="C54"/>
          <cell r="D54"/>
          <cell r="E54"/>
          <cell r="F54"/>
          <cell r="G54"/>
          <cell r="H54">
            <v>0</v>
          </cell>
          <cell r="I54">
            <v>0</v>
          </cell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>
            <v>0</v>
          </cell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>
            <v>0</v>
          </cell>
        </row>
        <row r="55">
          <cell r="A55" t="str">
            <v>Inventory Item 48</v>
          </cell>
          <cell r="B55"/>
          <cell r="C55"/>
          <cell r="D55"/>
          <cell r="E55"/>
          <cell r="F55"/>
          <cell r="G55"/>
          <cell r="H55">
            <v>0</v>
          </cell>
          <cell r="I55">
            <v>0</v>
          </cell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>
            <v>0</v>
          </cell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>
            <v>0</v>
          </cell>
        </row>
        <row r="56">
          <cell r="A56" t="str">
            <v>Inventory Item 49</v>
          </cell>
          <cell r="B56"/>
          <cell r="C56"/>
          <cell r="D56"/>
          <cell r="E56"/>
          <cell r="F56"/>
          <cell r="G56"/>
          <cell r="H56">
            <v>0</v>
          </cell>
          <cell r="I56">
            <v>0</v>
          </cell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>
            <v>0</v>
          </cell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/>
          <cell r="AI56">
            <v>0</v>
          </cell>
        </row>
        <row r="57">
          <cell r="A57" t="str">
            <v>Inventory Item 50</v>
          </cell>
          <cell r="B57"/>
          <cell r="C57"/>
          <cell r="D57"/>
          <cell r="E57"/>
          <cell r="F57"/>
          <cell r="G57"/>
          <cell r="H57">
            <v>0</v>
          </cell>
          <cell r="I57">
            <v>0</v>
          </cell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>
            <v>0</v>
          </cell>
          <cell r="W57"/>
          <cell r="X57"/>
          <cell r="Y57"/>
          <cell r="Z57"/>
          <cell r="AA57"/>
          <cell r="AB57"/>
          <cell r="AC57"/>
          <cell r="AD57"/>
          <cell r="AE57"/>
          <cell r="AF57"/>
          <cell r="AG57"/>
          <cell r="AH57"/>
          <cell r="AI57">
            <v>0</v>
          </cell>
        </row>
        <row r="58">
          <cell r="A58" t="str">
            <v>Inventory Item 51</v>
          </cell>
          <cell r="B58"/>
          <cell r="C58"/>
          <cell r="D58"/>
          <cell r="E58"/>
          <cell r="F58"/>
          <cell r="G58"/>
          <cell r="H58">
            <v>0</v>
          </cell>
          <cell r="I58">
            <v>0</v>
          </cell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>
            <v>0</v>
          </cell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>
            <v>0</v>
          </cell>
        </row>
        <row r="59">
          <cell r="A59" t="str">
            <v>Inventory Item 52</v>
          </cell>
          <cell r="B59"/>
          <cell r="C59"/>
          <cell r="D59"/>
          <cell r="E59"/>
          <cell r="F59"/>
          <cell r="G59"/>
          <cell r="H59">
            <v>0</v>
          </cell>
          <cell r="I59">
            <v>0</v>
          </cell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>
            <v>0</v>
          </cell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/>
          <cell r="AI59">
            <v>0</v>
          </cell>
        </row>
        <row r="60">
          <cell r="A60" t="str">
            <v>Inventory Item 53</v>
          </cell>
          <cell r="B60"/>
          <cell r="C60"/>
          <cell r="D60"/>
          <cell r="E60"/>
          <cell r="F60"/>
          <cell r="G60"/>
          <cell r="H60">
            <v>0</v>
          </cell>
          <cell r="I60">
            <v>0</v>
          </cell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>
            <v>0</v>
          </cell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>
            <v>0</v>
          </cell>
        </row>
        <row r="61">
          <cell r="A61" t="str">
            <v>Inventory Item 54</v>
          </cell>
          <cell r="B61"/>
          <cell r="C61"/>
          <cell r="D61"/>
          <cell r="E61"/>
          <cell r="F61"/>
          <cell r="G61"/>
          <cell r="H61">
            <v>0</v>
          </cell>
          <cell r="I61">
            <v>0</v>
          </cell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>
            <v>0</v>
          </cell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>
            <v>0</v>
          </cell>
        </row>
        <row r="62">
          <cell r="A62" t="str">
            <v>Inventory Item 55</v>
          </cell>
          <cell r="B62"/>
          <cell r="C62"/>
          <cell r="D62"/>
          <cell r="E62"/>
          <cell r="F62"/>
          <cell r="G62"/>
          <cell r="H62">
            <v>0</v>
          </cell>
          <cell r="I62">
            <v>0</v>
          </cell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>
            <v>0</v>
          </cell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>
            <v>0</v>
          </cell>
        </row>
        <row r="63">
          <cell r="A63" t="str">
            <v>Inventory Item 56</v>
          </cell>
          <cell r="B63"/>
          <cell r="C63"/>
          <cell r="D63"/>
          <cell r="E63"/>
          <cell r="F63"/>
          <cell r="G63"/>
          <cell r="H63">
            <v>0</v>
          </cell>
          <cell r="I63">
            <v>0</v>
          </cell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>
            <v>0</v>
          </cell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>
            <v>0</v>
          </cell>
        </row>
        <row r="64">
          <cell r="A64" t="str">
            <v>Inventory Item 57</v>
          </cell>
          <cell r="B64"/>
          <cell r="C64"/>
          <cell r="D64"/>
          <cell r="E64"/>
          <cell r="F64"/>
          <cell r="G64"/>
          <cell r="H64">
            <v>0</v>
          </cell>
          <cell r="I64">
            <v>0</v>
          </cell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>
            <v>0</v>
          </cell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>
            <v>0</v>
          </cell>
        </row>
        <row r="65">
          <cell r="A65" t="str">
            <v>Inventory Item 58</v>
          </cell>
          <cell r="B65"/>
          <cell r="C65"/>
          <cell r="D65"/>
          <cell r="E65"/>
          <cell r="F65"/>
          <cell r="G65"/>
          <cell r="H65">
            <v>0</v>
          </cell>
          <cell r="I65">
            <v>0</v>
          </cell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>
            <v>0</v>
          </cell>
          <cell r="W65"/>
          <cell r="X65"/>
          <cell r="Y65"/>
          <cell r="Z65"/>
          <cell r="AA65"/>
          <cell r="AB65"/>
          <cell r="AC65"/>
          <cell r="AD65"/>
          <cell r="AE65"/>
          <cell r="AF65"/>
          <cell r="AG65"/>
          <cell r="AH65"/>
          <cell r="AI65">
            <v>0</v>
          </cell>
        </row>
        <row r="66">
          <cell r="A66" t="str">
            <v>Inventory Item 59</v>
          </cell>
          <cell r="B66"/>
          <cell r="C66"/>
          <cell r="D66"/>
          <cell r="E66"/>
          <cell r="F66"/>
          <cell r="G66"/>
          <cell r="H66">
            <v>0</v>
          </cell>
          <cell r="I66">
            <v>0</v>
          </cell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>
            <v>0</v>
          </cell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>
            <v>0</v>
          </cell>
        </row>
        <row r="67">
          <cell r="A67" t="str">
            <v>Inventory Item 60</v>
          </cell>
          <cell r="B67"/>
          <cell r="C67"/>
          <cell r="D67"/>
          <cell r="E67"/>
          <cell r="F67"/>
          <cell r="G67"/>
          <cell r="H67">
            <v>0</v>
          </cell>
          <cell r="I67">
            <v>0</v>
          </cell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>
            <v>0</v>
          </cell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>
            <v>0</v>
          </cell>
        </row>
        <row r="68">
          <cell r="A68" t="str">
            <v>Inventory Item 61</v>
          </cell>
          <cell r="B68"/>
          <cell r="C68"/>
          <cell r="D68"/>
          <cell r="E68"/>
          <cell r="F68"/>
          <cell r="G68"/>
          <cell r="H68">
            <v>0</v>
          </cell>
          <cell r="I68">
            <v>0</v>
          </cell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>
            <v>0</v>
          </cell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  <cell r="AI68">
            <v>0</v>
          </cell>
        </row>
        <row r="69">
          <cell r="A69" t="str">
            <v>Inventory Item 62</v>
          </cell>
          <cell r="B69"/>
          <cell r="C69"/>
          <cell r="D69"/>
          <cell r="E69"/>
          <cell r="F69"/>
          <cell r="G69"/>
          <cell r="H69">
            <v>0</v>
          </cell>
          <cell r="I69">
            <v>0</v>
          </cell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>
            <v>0</v>
          </cell>
          <cell r="W69"/>
          <cell r="X69"/>
          <cell r="Y69"/>
          <cell r="Z69"/>
          <cell r="AA69"/>
          <cell r="AB69"/>
          <cell r="AC69"/>
          <cell r="AD69"/>
          <cell r="AE69"/>
          <cell r="AF69"/>
          <cell r="AG69"/>
          <cell r="AH69"/>
          <cell r="AI69">
            <v>0</v>
          </cell>
        </row>
        <row r="70">
          <cell r="A70" t="str">
            <v>Inventory Item 63</v>
          </cell>
          <cell r="B70"/>
          <cell r="C70"/>
          <cell r="D70"/>
          <cell r="E70"/>
          <cell r="F70"/>
          <cell r="G70"/>
          <cell r="H70">
            <v>0</v>
          </cell>
          <cell r="I70">
            <v>0</v>
          </cell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>
            <v>0</v>
          </cell>
          <cell r="W70"/>
          <cell r="X70"/>
          <cell r="Y70"/>
          <cell r="Z70"/>
          <cell r="AA70"/>
          <cell r="AB70"/>
          <cell r="AC70"/>
          <cell r="AD70"/>
          <cell r="AE70"/>
          <cell r="AF70"/>
          <cell r="AG70"/>
          <cell r="AH70"/>
          <cell r="AI70">
            <v>0</v>
          </cell>
        </row>
        <row r="71">
          <cell r="A71" t="str">
            <v>Inventory Item 64</v>
          </cell>
          <cell r="B71"/>
          <cell r="C71"/>
          <cell r="D71"/>
          <cell r="E71"/>
          <cell r="F71"/>
          <cell r="G71"/>
          <cell r="H71">
            <v>0</v>
          </cell>
          <cell r="I71">
            <v>0</v>
          </cell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>
            <v>0</v>
          </cell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  <cell r="AI71">
            <v>0</v>
          </cell>
        </row>
        <row r="72">
          <cell r="A72" t="str">
            <v>Inventory Item 65</v>
          </cell>
          <cell r="B72"/>
          <cell r="C72"/>
          <cell r="D72"/>
          <cell r="E72"/>
          <cell r="F72"/>
          <cell r="G72"/>
          <cell r="H72">
            <v>0</v>
          </cell>
          <cell r="I72">
            <v>0</v>
          </cell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>
            <v>0</v>
          </cell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  <cell r="AI72">
            <v>0</v>
          </cell>
        </row>
        <row r="73">
          <cell r="A73" t="str">
            <v>Inventory Item 66</v>
          </cell>
          <cell r="B73"/>
          <cell r="C73"/>
          <cell r="D73"/>
          <cell r="E73"/>
          <cell r="F73"/>
          <cell r="G73"/>
          <cell r="H73">
            <v>0</v>
          </cell>
          <cell r="I73">
            <v>0</v>
          </cell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>
            <v>0</v>
          </cell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/>
          <cell r="AI73">
            <v>0</v>
          </cell>
        </row>
        <row r="74">
          <cell r="A74" t="str">
            <v>Inventory Item 67</v>
          </cell>
          <cell r="B74"/>
          <cell r="C74"/>
          <cell r="D74"/>
          <cell r="E74"/>
          <cell r="F74"/>
          <cell r="G74"/>
          <cell r="H74">
            <v>0</v>
          </cell>
          <cell r="I74">
            <v>0</v>
          </cell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>
            <v>0</v>
          </cell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/>
          <cell r="AI74">
            <v>0</v>
          </cell>
        </row>
        <row r="75">
          <cell r="A75" t="str">
            <v>Inventory Item 68</v>
          </cell>
          <cell r="B75"/>
          <cell r="C75"/>
          <cell r="D75"/>
          <cell r="E75"/>
          <cell r="F75"/>
          <cell r="G75"/>
          <cell r="H75">
            <v>0</v>
          </cell>
          <cell r="I75">
            <v>0</v>
          </cell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>
            <v>0</v>
          </cell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  <cell r="AI75">
            <v>0</v>
          </cell>
        </row>
        <row r="76">
          <cell r="A76" t="str">
            <v>Inventory Item 69</v>
          </cell>
          <cell r="B76"/>
          <cell r="C76"/>
          <cell r="D76"/>
          <cell r="E76"/>
          <cell r="F76"/>
          <cell r="G76"/>
          <cell r="H76">
            <v>0</v>
          </cell>
          <cell r="I76">
            <v>0</v>
          </cell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>
            <v>0</v>
          </cell>
          <cell r="W76"/>
          <cell r="X76"/>
          <cell r="Y76"/>
          <cell r="Z76"/>
          <cell r="AA76"/>
          <cell r="AB76"/>
          <cell r="AC76"/>
          <cell r="AD76"/>
          <cell r="AE76"/>
          <cell r="AF76"/>
          <cell r="AG76"/>
          <cell r="AH76"/>
          <cell r="AI76">
            <v>0</v>
          </cell>
        </row>
        <row r="77">
          <cell r="A77" t="str">
            <v>Inventory Item 70</v>
          </cell>
          <cell r="B77"/>
          <cell r="C77"/>
          <cell r="D77"/>
          <cell r="E77"/>
          <cell r="F77"/>
          <cell r="G77"/>
          <cell r="H77">
            <v>0</v>
          </cell>
          <cell r="I77">
            <v>0</v>
          </cell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>
            <v>0</v>
          </cell>
          <cell r="W77"/>
          <cell r="X77"/>
          <cell r="Y77"/>
          <cell r="Z77"/>
          <cell r="AA77"/>
          <cell r="AB77"/>
          <cell r="AC77"/>
          <cell r="AD77"/>
          <cell r="AE77"/>
          <cell r="AF77"/>
          <cell r="AG77"/>
          <cell r="AH77"/>
          <cell r="AI77">
            <v>0</v>
          </cell>
        </row>
        <row r="78">
          <cell r="A78" t="str">
            <v>Inventory Item 71</v>
          </cell>
          <cell r="B78"/>
          <cell r="C78"/>
          <cell r="D78"/>
          <cell r="E78"/>
          <cell r="F78"/>
          <cell r="G78"/>
          <cell r="H78">
            <v>0</v>
          </cell>
          <cell r="I78">
            <v>0</v>
          </cell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>
            <v>0</v>
          </cell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>
            <v>0</v>
          </cell>
        </row>
        <row r="79">
          <cell r="A79" t="str">
            <v>Inventory Item 72</v>
          </cell>
          <cell r="B79"/>
          <cell r="C79"/>
          <cell r="D79"/>
          <cell r="E79"/>
          <cell r="F79"/>
          <cell r="G79"/>
          <cell r="H79">
            <v>0</v>
          </cell>
          <cell r="I79">
            <v>0</v>
          </cell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>
            <v>0</v>
          </cell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  <cell r="AI79">
            <v>0</v>
          </cell>
        </row>
        <row r="80">
          <cell r="A80" t="str">
            <v>Inventory Item 73</v>
          </cell>
          <cell r="B80"/>
          <cell r="C80"/>
          <cell r="D80"/>
          <cell r="E80"/>
          <cell r="F80"/>
          <cell r="G80"/>
          <cell r="H80">
            <v>0</v>
          </cell>
          <cell r="I80">
            <v>0</v>
          </cell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>
            <v>0</v>
          </cell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  <cell r="AI80">
            <v>0</v>
          </cell>
        </row>
        <row r="81">
          <cell r="A81" t="str">
            <v>Inventory Item 74</v>
          </cell>
          <cell r="B81"/>
          <cell r="C81"/>
          <cell r="D81"/>
          <cell r="E81"/>
          <cell r="F81"/>
          <cell r="G81"/>
          <cell r="H81">
            <v>0</v>
          </cell>
          <cell r="I81">
            <v>0</v>
          </cell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>
            <v>0</v>
          </cell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  <cell r="AI81">
            <v>0</v>
          </cell>
        </row>
        <row r="82">
          <cell r="A82" t="str">
            <v>Inventory Item 75</v>
          </cell>
          <cell r="B82"/>
          <cell r="C82"/>
          <cell r="D82"/>
          <cell r="E82"/>
          <cell r="F82"/>
          <cell r="G82"/>
          <cell r="H82">
            <v>0</v>
          </cell>
          <cell r="I82">
            <v>0</v>
          </cell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>
            <v>0</v>
          </cell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/>
          <cell r="AI82">
            <v>0</v>
          </cell>
        </row>
        <row r="83">
          <cell r="A83" t="str">
            <v>Inventory Item 76</v>
          </cell>
          <cell r="B83"/>
          <cell r="C83"/>
          <cell r="D83"/>
          <cell r="E83"/>
          <cell r="F83"/>
          <cell r="G83"/>
          <cell r="H83">
            <v>0</v>
          </cell>
          <cell r="I83">
            <v>0</v>
          </cell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>
            <v>0</v>
          </cell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>
            <v>0</v>
          </cell>
        </row>
        <row r="84">
          <cell r="A84" t="str">
            <v>Inventory Item 77</v>
          </cell>
          <cell r="B84"/>
          <cell r="C84"/>
          <cell r="D84"/>
          <cell r="E84"/>
          <cell r="F84"/>
          <cell r="G84"/>
          <cell r="H84">
            <v>0</v>
          </cell>
          <cell r="I84">
            <v>0</v>
          </cell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>
            <v>0</v>
          </cell>
          <cell r="W84"/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/>
          <cell r="AI84">
            <v>0</v>
          </cell>
        </row>
        <row r="85">
          <cell r="A85" t="str">
            <v>Inventory Item 78</v>
          </cell>
          <cell r="B85"/>
          <cell r="C85"/>
          <cell r="D85"/>
          <cell r="E85"/>
          <cell r="F85"/>
          <cell r="G85"/>
          <cell r="H85">
            <v>0</v>
          </cell>
          <cell r="I85">
            <v>0</v>
          </cell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>
            <v>0</v>
          </cell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  <cell r="AH85"/>
          <cell r="AI85">
            <v>0</v>
          </cell>
        </row>
        <row r="86">
          <cell r="A86" t="str">
            <v>Inventory Item 79</v>
          </cell>
          <cell r="B86"/>
          <cell r="C86"/>
          <cell r="D86"/>
          <cell r="E86"/>
          <cell r="F86"/>
          <cell r="G86"/>
          <cell r="H86">
            <v>0</v>
          </cell>
          <cell r="I86">
            <v>0</v>
          </cell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>
            <v>0</v>
          </cell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  <cell r="AH86"/>
          <cell r="AI86">
            <v>0</v>
          </cell>
        </row>
        <row r="87">
          <cell r="A87" t="str">
            <v>Inventory Item 80</v>
          </cell>
          <cell r="B87"/>
          <cell r="C87"/>
          <cell r="D87"/>
          <cell r="E87"/>
          <cell r="F87"/>
          <cell r="G87"/>
          <cell r="H87">
            <v>0</v>
          </cell>
          <cell r="I87">
            <v>0</v>
          </cell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>
            <v>0</v>
          </cell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/>
          <cell r="AI87">
            <v>0</v>
          </cell>
        </row>
        <row r="88">
          <cell r="A88" t="str">
            <v>Inventory Item 81</v>
          </cell>
          <cell r="B88"/>
          <cell r="C88"/>
          <cell r="D88"/>
          <cell r="E88"/>
          <cell r="F88"/>
          <cell r="G88"/>
          <cell r="H88">
            <v>0</v>
          </cell>
          <cell r="I88">
            <v>0</v>
          </cell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>
            <v>0</v>
          </cell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  <cell r="AI88">
            <v>0</v>
          </cell>
        </row>
        <row r="89">
          <cell r="A89" t="str">
            <v>Inventory Item 82</v>
          </cell>
          <cell r="B89"/>
          <cell r="C89"/>
          <cell r="D89"/>
          <cell r="E89"/>
          <cell r="F89"/>
          <cell r="G89"/>
          <cell r="H89">
            <v>0</v>
          </cell>
          <cell r="I89">
            <v>0</v>
          </cell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>
            <v>0</v>
          </cell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/>
          <cell r="AI89">
            <v>0</v>
          </cell>
        </row>
        <row r="90">
          <cell r="A90" t="str">
            <v>Inventory Item 83</v>
          </cell>
          <cell r="B90"/>
          <cell r="C90"/>
          <cell r="D90"/>
          <cell r="E90"/>
          <cell r="F90"/>
          <cell r="G90"/>
          <cell r="H90">
            <v>0</v>
          </cell>
          <cell r="I90">
            <v>0</v>
          </cell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>
            <v>0</v>
          </cell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  <cell r="AI90">
            <v>0</v>
          </cell>
        </row>
        <row r="91">
          <cell r="A91" t="str">
            <v>Inventory Item 84</v>
          </cell>
          <cell r="B91"/>
          <cell r="C91"/>
          <cell r="D91"/>
          <cell r="E91"/>
          <cell r="F91"/>
          <cell r="G91"/>
          <cell r="H91">
            <v>0</v>
          </cell>
          <cell r="I91">
            <v>0</v>
          </cell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>
            <v>0</v>
          </cell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  <cell r="AI91">
            <v>0</v>
          </cell>
        </row>
        <row r="92">
          <cell r="A92" t="str">
            <v>Inventory Item 85</v>
          </cell>
          <cell r="B92"/>
          <cell r="C92"/>
          <cell r="D92"/>
          <cell r="E92"/>
          <cell r="F92"/>
          <cell r="G92"/>
          <cell r="H92">
            <v>0</v>
          </cell>
          <cell r="I92">
            <v>0</v>
          </cell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>
            <v>0</v>
          </cell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  <cell r="AI92">
            <v>0</v>
          </cell>
        </row>
        <row r="93">
          <cell r="A93" t="str">
            <v>Inventory Item 86</v>
          </cell>
          <cell r="B93"/>
          <cell r="C93"/>
          <cell r="D93"/>
          <cell r="E93"/>
          <cell r="F93"/>
          <cell r="G93"/>
          <cell r="H93">
            <v>0</v>
          </cell>
          <cell r="I93">
            <v>0</v>
          </cell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>
            <v>0</v>
          </cell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/>
          <cell r="AI93">
            <v>0</v>
          </cell>
        </row>
        <row r="94">
          <cell r="A94" t="str">
            <v>Inventory Item 87</v>
          </cell>
          <cell r="B94"/>
          <cell r="C94"/>
          <cell r="D94"/>
          <cell r="E94"/>
          <cell r="F94"/>
          <cell r="G94"/>
          <cell r="H94">
            <v>0</v>
          </cell>
          <cell r="I94">
            <v>0</v>
          </cell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>
            <v>0</v>
          </cell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  <cell r="AI94">
            <v>0</v>
          </cell>
        </row>
        <row r="95">
          <cell r="A95" t="str">
            <v>Inventory Item 88</v>
          </cell>
          <cell r="B95"/>
          <cell r="C95"/>
          <cell r="D95"/>
          <cell r="E95"/>
          <cell r="F95"/>
          <cell r="G95"/>
          <cell r="H95">
            <v>0</v>
          </cell>
          <cell r="I95">
            <v>0</v>
          </cell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>
            <v>0</v>
          </cell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/>
          <cell r="AI95">
            <v>0</v>
          </cell>
        </row>
        <row r="96">
          <cell r="A96" t="str">
            <v>Inventory Item 89</v>
          </cell>
          <cell r="B96"/>
          <cell r="C96"/>
          <cell r="D96"/>
          <cell r="E96"/>
          <cell r="F96"/>
          <cell r="G96"/>
          <cell r="H96">
            <v>0</v>
          </cell>
          <cell r="I96">
            <v>0</v>
          </cell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>
            <v>0</v>
          </cell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>
            <v>0</v>
          </cell>
        </row>
        <row r="97">
          <cell r="A97" t="str">
            <v>Inventory Item 90</v>
          </cell>
          <cell r="B97"/>
          <cell r="C97"/>
          <cell r="D97"/>
          <cell r="E97"/>
          <cell r="F97"/>
          <cell r="G97"/>
          <cell r="H97">
            <v>0</v>
          </cell>
          <cell r="I97">
            <v>0</v>
          </cell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>
            <v>0</v>
          </cell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>
            <v>0</v>
          </cell>
        </row>
        <row r="98">
          <cell r="A98" t="str">
            <v>Inventory Item 91</v>
          </cell>
          <cell r="B98"/>
          <cell r="C98"/>
          <cell r="D98"/>
          <cell r="E98"/>
          <cell r="F98"/>
          <cell r="G98"/>
          <cell r="H98">
            <v>0</v>
          </cell>
          <cell r="I98">
            <v>0</v>
          </cell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>
            <v>0</v>
          </cell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  <cell r="AI98">
            <v>0</v>
          </cell>
        </row>
        <row r="99">
          <cell r="A99" t="str">
            <v>Inventory Item 92</v>
          </cell>
          <cell r="B99"/>
          <cell r="C99"/>
          <cell r="D99"/>
          <cell r="E99"/>
          <cell r="F99"/>
          <cell r="G99"/>
          <cell r="H99">
            <v>0</v>
          </cell>
          <cell r="I99">
            <v>0</v>
          </cell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>
            <v>0</v>
          </cell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>
            <v>0</v>
          </cell>
        </row>
        <row r="100">
          <cell r="A100" t="str">
            <v>Inventory Item 93</v>
          </cell>
          <cell r="B100"/>
          <cell r="C100"/>
          <cell r="D100"/>
          <cell r="E100"/>
          <cell r="F100"/>
          <cell r="G100"/>
          <cell r="H100">
            <v>0</v>
          </cell>
          <cell r="I100">
            <v>0</v>
          </cell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>
            <v>0</v>
          </cell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>
            <v>0</v>
          </cell>
        </row>
        <row r="101">
          <cell r="A101" t="str">
            <v>Inventory Item 94</v>
          </cell>
          <cell r="B101"/>
          <cell r="C101"/>
          <cell r="D101"/>
          <cell r="E101"/>
          <cell r="F101"/>
          <cell r="G101"/>
          <cell r="H101">
            <v>0</v>
          </cell>
          <cell r="I101">
            <v>0</v>
          </cell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>
            <v>0</v>
          </cell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>
            <v>0</v>
          </cell>
        </row>
        <row r="102">
          <cell r="A102" t="str">
            <v>Inventory Item 95</v>
          </cell>
          <cell r="B102"/>
          <cell r="C102"/>
          <cell r="D102"/>
          <cell r="E102"/>
          <cell r="F102"/>
          <cell r="G102"/>
          <cell r="H102">
            <v>0</v>
          </cell>
          <cell r="I102">
            <v>0</v>
          </cell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>
            <v>0</v>
          </cell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>
            <v>0</v>
          </cell>
        </row>
        <row r="103">
          <cell r="A103" t="str">
            <v>Inventory Item 96</v>
          </cell>
          <cell r="B103"/>
          <cell r="C103"/>
          <cell r="D103"/>
          <cell r="E103"/>
          <cell r="F103"/>
          <cell r="G103"/>
          <cell r="H103">
            <v>0</v>
          </cell>
          <cell r="I103">
            <v>0</v>
          </cell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>
            <v>0</v>
          </cell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>
            <v>0</v>
          </cell>
        </row>
        <row r="104">
          <cell r="A104" t="str">
            <v>Inventory Item 97</v>
          </cell>
          <cell r="B104"/>
          <cell r="C104"/>
          <cell r="D104"/>
          <cell r="E104"/>
          <cell r="F104"/>
          <cell r="G104"/>
          <cell r="H104">
            <v>0</v>
          </cell>
          <cell r="I104">
            <v>0</v>
          </cell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>
            <v>0</v>
          </cell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>
            <v>0</v>
          </cell>
        </row>
        <row r="105">
          <cell r="A105" t="str">
            <v>Inventory Item 98</v>
          </cell>
          <cell r="B105"/>
          <cell r="C105"/>
          <cell r="D105"/>
          <cell r="E105"/>
          <cell r="F105"/>
          <cell r="G105"/>
          <cell r="H105">
            <v>0</v>
          </cell>
          <cell r="I105">
            <v>0</v>
          </cell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>
            <v>0</v>
          </cell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>
            <v>0</v>
          </cell>
        </row>
        <row r="106">
          <cell r="A106" t="str">
            <v>Inventory Item 99</v>
          </cell>
          <cell r="B106"/>
          <cell r="C106"/>
          <cell r="D106"/>
          <cell r="E106"/>
          <cell r="F106"/>
          <cell r="G106"/>
          <cell r="H106">
            <v>0</v>
          </cell>
          <cell r="I106">
            <v>0</v>
          </cell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>
            <v>0</v>
          </cell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>
            <v>0</v>
          </cell>
        </row>
        <row r="107">
          <cell r="A107" t="str">
            <v>Inventory Item 100</v>
          </cell>
          <cell r="B107"/>
          <cell r="C107"/>
          <cell r="D107"/>
          <cell r="E107"/>
          <cell r="F107"/>
          <cell r="G107"/>
          <cell r="H107">
            <v>0</v>
          </cell>
          <cell r="I107">
            <v>0</v>
          </cell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>
            <v>0</v>
          </cell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>
            <v>0</v>
          </cell>
        </row>
        <row r="108">
          <cell r="A108"/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Fee Earner Budgets"/>
      <sheetName val="Employment Costs"/>
      <sheetName val="Trading Stock"/>
      <sheetName val="Forecast"/>
    </sheetNames>
    <sheetDataSet>
      <sheetData sheetId="0"/>
      <sheetData sheetId="1"/>
      <sheetData sheetId="2"/>
      <sheetData sheetId="3">
        <row r="7">
          <cell r="A7" t="str">
            <v>Inventory Item</v>
          </cell>
          <cell r="B7" t="str">
            <v>Sale Value</v>
          </cell>
          <cell r="C7" t="str">
            <v>Purchase Cost</v>
          </cell>
          <cell r="D7" t="str">
            <v>Freight In</v>
          </cell>
          <cell r="E7" t="str">
            <v>Warehousing Cost</v>
          </cell>
          <cell r="F7" t="str">
            <v>Freignt Out</v>
          </cell>
          <cell r="G7" t="str">
            <v>Other Cost of Sales</v>
          </cell>
          <cell r="H7" t="str">
            <v>Total Cost of Sales</v>
          </cell>
          <cell r="I7" t="str">
            <v>Gross Profit/Item</v>
          </cell>
          <cell r="J7">
            <v>44378</v>
          </cell>
          <cell r="K7">
            <v>44409</v>
          </cell>
          <cell r="L7">
            <v>44440</v>
          </cell>
          <cell r="M7">
            <v>44470</v>
          </cell>
          <cell r="N7">
            <v>44501</v>
          </cell>
          <cell r="O7">
            <v>44531</v>
          </cell>
          <cell r="P7">
            <v>44562</v>
          </cell>
          <cell r="Q7">
            <v>44593</v>
          </cell>
          <cell r="R7">
            <v>44621</v>
          </cell>
          <cell r="S7">
            <v>44652</v>
          </cell>
          <cell r="T7">
            <v>44682</v>
          </cell>
          <cell r="U7">
            <v>44713</v>
          </cell>
          <cell r="V7">
            <v>2022</v>
          </cell>
          <cell r="W7">
            <v>44743</v>
          </cell>
          <cell r="X7">
            <v>44774</v>
          </cell>
          <cell r="Y7">
            <v>44805</v>
          </cell>
          <cell r="Z7">
            <v>44835</v>
          </cell>
          <cell r="AA7">
            <v>44866</v>
          </cell>
          <cell r="AB7">
            <v>44896</v>
          </cell>
          <cell r="AC7">
            <v>44927</v>
          </cell>
          <cell r="AD7">
            <v>44958</v>
          </cell>
          <cell r="AE7">
            <v>44986</v>
          </cell>
          <cell r="AF7">
            <v>45017</v>
          </cell>
          <cell r="AG7">
            <v>45047</v>
          </cell>
          <cell r="AH7">
            <v>45078</v>
          </cell>
          <cell r="AI7">
            <v>2023</v>
          </cell>
        </row>
        <row r="8">
          <cell r="A8" t="str">
            <v>Inventory Item 1</v>
          </cell>
          <cell r="B8"/>
          <cell r="C8"/>
          <cell r="D8"/>
          <cell r="E8"/>
          <cell r="F8"/>
          <cell r="G8"/>
          <cell r="H8">
            <v>0</v>
          </cell>
          <cell r="I8">
            <v>0</v>
          </cell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>
            <v>0</v>
          </cell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>
            <v>0</v>
          </cell>
        </row>
        <row r="9">
          <cell r="A9" t="str">
            <v>Inventory Item 2</v>
          </cell>
          <cell r="B9"/>
          <cell r="C9"/>
          <cell r="D9"/>
          <cell r="E9"/>
          <cell r="F9"/>
          <cell r="G9"/>
          <cell r="H9">
            <v>0</v>
          </cell>
          <cell r="I9">
            <v>0</v>
          </cell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>
            <v>0</v>
          </cell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>
            <v>0</v>
          </cell>
        </row>
        <row r="10">
          <cell r="A10" t="str">
            <v>Inventory Item 3</v>
          </cell>
          <cell r="B10"/>
          <cell r="C10"/>
          <cell r="D10"/>
          <cell r="E10"/>
          <cell r="F10"/>
          <cell r="G10"/>
          <cell r="H10">
            <v>0</v>
          </cell>
          <cell r="I10">
            <v>0</v>
          </cell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>
            <v>0</v>
          </cell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>
            <v>0</v>
          </cell>
        </row>
        <row r="11">
          <cell r="A11" t="str">
            <v>Inventory Item 4</v>
          </cell>
          <cell r="B11"/>
          <cell r="C11"/>
          <cell r="D11"/>
          <cell r="E11"/>
          <cell r="F11"/>
          <cell r="G11"/>
          <cell r="H11">
            <v>0</v>
          </cell>
          <cell r="I11">
            <v>0</v>
          </cell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>
            <v>0</v>
          </cell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>
            <v>0</v>
          </cell>
        </row>
        <row r="12">
          <cell r="A12" t="str">
            <v>Inventory Item 5</v>
          </cell>
          <cell r="B12"/>
          <cell r="C12"/>
          <cell r="D12"/>
          <cell r="E12"/>
          <cell r="F12"/>
          <cell r="G12"/>
          <cell r="H12">
            <v>0</v>
          </cell>
          <cell r="I12">
            <v>0</v>
          </cell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>
            <v>0</v>
          </cell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>
            <v>0</v>
          </cell>
        </row>
        <row r="13">
          <cell r="A13" t="str">
            <v>Inventory Item 6</v>
          </cell>
          <cell r="B13"/>
          <cell r="C13"/>
          <cell r="D13"/>
          <cell r="E13"/>
          <cell r="F13"/>
          <cell r="G13"/>
          <cell r="H13">
            <v>0</v>
          </cell>
          <cell r="I13">
            <v>0</v>
          </cell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>
            <v>0</v>
          </cell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>
            <v>0</v>
          </cell>
        </row>
        <row r="14">
          <cell r="A14" t="str">
            <v>Inventory Item 7</v>
          </cell>
          <cell r="B14"/>
          <cell r="C14"/>
          <cell r="D14"/>
          <cell r="E14"/>
          <cell r="F14"/>
          <cell r="G14"/>
          <cell r="H14">
            <v>0</v>
          </cell>
          <cell r="I14">
            <v>0</v>
          </cell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>
            <v>0</v>
          </cell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>
            <v>0</v>
          </cell>
        </row>
        <row r="15">
          <cell r="A15" t="str">
            <v>Inventory Item 8</v>
          </cell>
          <cell r="B15"/>
          <cell r="C15"/>
          <cell r="D15"/>
          <cell r="E15"/>
          <cell r="F15"/>
          <cell r="G15"/>
          <cell r="H15">
            <v>0</v>
          </cell>
          <cell r="I15">
            <v>0</v>
          </cell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>
            <v>0</v>
          </cell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>
            <v>0</v>
          </cell>
        </row>
        <row r="16">
          <cell r="A16" t="str">
            <v>Inventory Item 9</v>
          </cell>
          <cell r="B16"/>
          <cell r="C16"/>
          <cell r="D16"/>
          <cell r="E16"/>
          <cell r="F16"/>
          <cell r="G16"/>
          <cell r="H16">
            <v>0</v>
          </cell>
          <cell r="I16">
            <v>0</v>
          </cell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>
            <v>0</v>
          </cell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>
            <v>0</v>
          </cell>
        </row>
        <row r="17">
          <cell r="A17" t="str">
            <v>Inventory Item 10</v>
          </cell>
          <cell r="B17"/>
          <cell r="C17"/>
          <cell r="D17"/>
          <cell r="E17"/>
          <cell r="F17"/>
          <cell r="G17"/>
          <cell r="H17">
            <v>0</v>
          </cell>
          <cell r="I17">
            <v>0</v>
          </cell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>
            <v>0</v>
          </cell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>
            <v>0</v>
          </cell>
        </row>
        <row r="18">
          <cell r="A18" t="str">
            <v>Inventory Item 11</v>
          </cell>
          <cell r="B18"/>
          <cell r="C18"/>
          <cell r="D18"/>
          <cell r="E18"/>
          <cell r="F18"/>
          <cell r="G18"/>
          <cell r="H18">
            <v>0</v>
          </cell>
          <cell r="I18">
            <v>0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>
            <v>0</v>
          </cell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>
            <v>0</v>
          </cell>
        </row>
        <row r="19">
          <cell r="A19" t="str">
            <v>Inventory Item 12</v>
          </cell>
          <cell r="B19"/>
          <cell r="C19"/>
          <cell r="D19"/>
          <cell r="E19"/>
          <cell r="F19"/>
          <cell r="G19"/>
          <cell r="H19">
            <v>0</v>
          </cell>
          <cell r="I19">
            <v>0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>
            <v>0</v>
          </cell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>
            <v>0</v>
          </cell>
        </row>
        <row r="20">
          <cell r="A20" t="str">
            <v>Inventory Item 13</v>
          </cell>
          <cell r="B20"/>
          <cell r="C20"/>
          <cell r="D20"/>
          <cell r="E20"/>
          <cell r="F20"/>
          <cell r="G20"/>
          <cell r="H20">
            <v>0</v>
          </cell>
          <cell r="I20">
            <v>0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>
            <v>0</v>
          </cell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>
            <v>0</v>
          </cell>
        </row>
        <row r="21">
          <cell r="A21" t="str">
            <v>Inventory Item 14</v>
          </cell>
          <cell r="B21"/>
          <cell r="C21"/>
          <cell r="D21"/>
          <cell r="E21"/>
          <cell r="F21"/>
          <cell r="G21"/>
          <cell r="H21">
            <v>0</v>
          </cell>
          <cell r="I21">
            <v>0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>
            <v>0</v>
          </cell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>
            <v>0</v>
          </cell>
        </row>
        <row r="22">
          <cell r="A22" t="str">
            <v>Inventory Item 15</v>
          </cell>
          <cell r="B22"/>
          <cell r="C22"/>
          <cell r="D22"/>
          <cell r="E22"/>
          <cell r="F22"/>
          <cell r="G22"/>
          <cell r="H22">
            <v>0</v>
          </cell>
          <cell r="I22">
            <v>0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>
            <v>0</v>
          </cell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>
            <v>0</v>
          </cell>
        </row>
        <row r="23">
          <cell r="A23" t="str">
            <v>Inventory Item 16</v>
          </cell>
          <cell r="B23"/>
          <cell r="C23"/>
          <cell r="D23"/>
          <cell r="E23"/>
          <cell r="F23"/>
          <cell r="G23"/>
          <cell r="H23">
            <v>0</v>
          </cell>
          <cell r="I23">
            <v>0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>
            <v>0</v>
          </cell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>
            <v>0</v>
          </cell>
        </row>
        <row r="24">
          <cell r="A24" t="str">
            <v>Inventory Item 17</v>
          </cell>
          <cell r="B24"/>
          <cell r="C24"/>
          <cell r="D24"/>
          <cell r="E24"/>
          <cell r="F24"/>
          <cell r="G24"/>
          <cell r="H24">
            <v>0</v>
          </cell>
          <cell r="I24">
            <v>0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>
            <v>0</v>
          </cell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>
            <v>0</v>
          </cell>
        </row>
        <row r="25">
          <cell r="A25" t="str">
            <v>Inventory Item 18</v>
          </cell>
          <cell r="B25"/>
          <cell r="C25"/>
          <cell r="D25"/>
          <cell r="E25"/>
          <cell r="F25"/>
          <cell r="G25"/>
          <cell r="H25">
            <v>0</v>
          </cell>
          <cell r="I25">
            <v>0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>
            <v>0</v>
          </cell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>
            <v>0</v>
          </cell>
        </row>
        <row r="26">
          <cell r="A26" t="str">
            <v>Inventory Item 19</v>
          </cell>
          <cell r="B26"/>
          <cell r="C26"/>
          <cell r="D26"/>
          <cell r="E26"/>
          <cell r="F26"/>
          <cell r="G26"/>
          <cell r="H26">
            <v>0</v>
          </cell>
          <cell r="I26">
            <v>0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>
            <v>0</v>
          </cell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>
            <v>0</v>
          </cell>
        </row>
        <row r="27">
          <cell r="A27" t="str">
            <v>Inventory Item 20</v>
          </cell>
          <cell r="B27"/>
          <cell r="C27"/>
          <cell r="D27"/>
          <cell r="E27"/>
          <cell r="F27"/>
          <cell r="G27"/>
          <cell r="H27">
            <v>0</v>
          </cell>
          <cell r="I27">
            <v>0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>
            <v>0</v>
          </cell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>
            <v>0</v>
          </cell>
        </row>
        <row r="28">
          <cell r="A28" t="str">
            <v>Inventory Item 21</v>
          </cell>
          <cell r="B28"/>
          <cell r="C28"/>
          <cell r="D28"/>
          <cell r="E28"/>
          <cell r="F28"/>
          <cell r="G28"/>
          <cell r="H28">
            <v>0</v>
          </cell>
          <cell r="I28">
            <v>0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>
            <v>0</v>
          </cell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>
            <v>0</v>
          </cell>
        </row>
        <row r="29">
          <cell r="A29" t="str">
            <v>Inventory Item 22</v>
          </cell>
          <cell r="B29"/>
          <cell r="C29"/>
          <cell r="D29"/>
          <cell r="E29"/>
          <cell r="F29"/>
          <cell r="G29"/>
          <cell r="H29">
            <v>0</v>
          </cell>
          <cell r="I29">
            <v>0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>
            <v>0</v>
          </cell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>
            <v>0</v>
          </cell>
        </row>
        <row r="30">
          <cell r="A30" t="str">
            <v>Inventory Item 23</v>
          </cell>
          <cell r="B30"/>
          <cell r="C30"/>
          <cell r="D30"/>
          <cell r="E30"/>
          <cell r="F30"/>
          <cell r="G30"/>
          <cell r="H30">
            <v>0</v>
          </cell>
          <cell r="I30">
            <v>0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>
            <v>0</v>
          </cell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>
            <v>0</v>
          </cell>
        </row>
        <row r="31">
          <cell r="A31" t="str">
            <v>Inventory Item 24</v>
          </cell>
          <cell r="B31"/>
          <cell r="C31"/>
          <cell r="D31"/>
          <cell r="E31"/>
          <cell r="F31"/>
          <cell r="G31"/>
          <cell r="H31">
            <v>0</v>
          </cell>
          <cell r="I31">
            <v>0</v>
          </cell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>
            <v>0</v>
          </cell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>
            <v>0</v>
          </cell>
        </row>
        <row r="32">
          <cell r="A32" t="str">
            <v>Inventory Item 25</v>
          </cell>
          <cell r="B32"/>
          <cell r="C32"/>
          <cell r="D32"/>
          <cell r="E32"/>
          <cell r="F32"/>
          <cell r="G32"/>
          <cell r="H32">
            <v>0</v>
          </cell>
          <cell r="I32">
            <v>0</v>
          </cell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>
            <v>0</v>
          </cell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>
            <v>0</v>
          </cell>
        </row>
        <row r="33">
          <cell r="A33" t="str">
            <v>Inventory Item 26</v>
          </cell>
          <cell r="B33"/>
          <cell r="C33"/>
          <cell r="D33"/>
          <cell r="E33"/>
          <cell r="F33"/>
          <cell r="G33"/>
          <cell r="H33">
            <v>0</v>
          </cell>
          <cell r="I33">
            <v>0</v>
          </cell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>
            <v>0</v>
          </cell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>
            <v>0</v>
          </cell>
        </row>
        <row r="34">
          <cell r="A34" t="str">
            <v>Inventory Item 27</v>
          </cell>
          <cell r="B34"/>
          <cell r="C34"/>
          <cell r="D34"/>
          <cell r="E34"/>
          <cell r="F34"/>
          <cell r="G34"/>
          <cell r="H34">
            <v>0</v>
          </cell>
          <cell r="I34">
            <v>0</v>
          </cell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>
            <v>0</v>
          </cell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>
            <v>0</v>
          </cell>
        </row>
        <row r="35">
          <cell r="A35" t="str">
            <v>Inventory Item 28</v>
          </cell>
          <cell r="B35"/>
          <cell r="C35"/>
          <cell r="D35"/>
          <cell r="E35"/>
          <cell r="F35"/>
          <cell r="G35"/>
          <cell r="H35">
            <v>0</v>
          </cell>
          <cell r="I35">
            <v>0</v>
          </cell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>
            <v>0</v>
          </cell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>
            <v>0</v>
          </cell>
        </row>
        <row r="36">
          <cell r="A36" t="str">
            <v>Inventory Item 29</v>
          </cell>
          <cell r="B36"/>
          <cell r="C36"/>
          <cell r="D36"/>
          <cell r="E36"/>
          <cell r="F36"/>
          <cell r="G36"/>
          <cell r="H36">
            <v>0</v>
          </cell>
          <cell r="I36">
            <v>0</v>
          </cell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>
            <v>0</v>
          </cell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>
            <v>0</v>
          </cell>
        </row>
        <row r="37">
          <cell r="A37" t="str">
            <v>Inventory Item 30</v>
          </cell>
          <cell r="B37"/>
          <cell r="C37"/>
          <cell r="D37"/>
          <cell r="E37"/>
          <cell r="F37"/>
          <cell r="G37"/>
          <cell r="H37">
            <v>0</v>
          </cell>
          <cell r="I37">
            <v>0</v>
          </cell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>
            <v>0</v>
          </cell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>
            <v>0</v>
          </cell>
        </row>
        <row r="38">
          <cell r="A38" t="str">
            <v>Inventory Item 31</v>
          </cell>
          <cell r="B38"/>
          <cell r="C38"/>
          <cell r="D38"/>
          <cell r="E38"/>
          <cell r="F38"/>
          <cell r="G38"/>
          <cell r="H38">
            <v>0</v>
          </cell>
          <cell r="I38">
            <v>0</v>
          </cell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>
            <v>0</v>
          </cell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>
            <v>0</v>
          </cell>
        </row>
        <row r="39">
          <cell r="A39" t="str">
            <v>Inventory Item 32</v>
          </cell>
          <cell r="B39"/>
          <cell r="C39"/>
          <cell r="D39"/>
          <cell r="E39"/>
          <cell r="F39"/>
          <cell r="G39"/>
          <cell r="H39">
            <v>0</v>
          </cell>
          <cell r="I39">
            <v>0</v>
          </cell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>
            <v>0</v>
          </cell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>
            <v>0</v>
          </cell>
        </row>
        <row r="40">
          <cell r="A40" t="str">
            <v>Inventory Item 33</v>
          </cell>
          <cell r="B40"/>
          <cell r="C40"/>
          <cell r="D40"/>
          <cell r="E40"/>
          <cell r="F40"/>
          <cell r="G40"/>
          <cell r="H40">
            <v>0</v>
          </cell>
          <cell r="I40">
            <v>0</v>
          </cell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>
            <v>0</v>
          </cell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  <cell r="AI40">
            <v>0</v>
          </cell>
        </row>
        <row r="41">
          <cell r="A41" t="str">
            <v>Inventory Item 34</v>
          </cell>
          <cell r="B41"/>
          <cell r="C41"/>
          <cell r="D41"/>
          <cell r="E41"/>
          <cell r="F41"/>
          <cell r="G41"/>
          <cell r="H41">
            <v>0</v>
          </cell>
          <cell r="I41">
            <v>0</v>
          </cell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>
            <v>0</v>
          </cell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/>
          <cell r="AH41"/>
          <cell r="AI41">
            <v>0</v>
          </cell>
        </row>
        <row r="42">
          <cell r="A42" t="str">
            <v>Inventory Item 35</v>
          </cell>
          <cell r="B42"/>
          <cell r="C42"/>
          <cell r="D42"/>
          <cell r="E42"/>
          <cell r="F42"/>
          <cell r="G42"/>
          <cell r="H42">
            <v>0</v>
          </cell>
          <cell r="I42">
            <v>0</v>
          </cell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>
            <v>0</v>
          </cell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>
            <v>0</v>
          </cell>
        </row>
        <row r="43">
          <cell r="A43" t="str">
            <v>Inventory Item 36</v>
          </cell>
          <cell r="B43"/>
          <cell r="C43"/>
          <cell r="D43"/>
          <cell r="E43"/>
          <cell r="F43"/>
          <cell r="G43"/>
          <cell r="H43">
            <v>0</v>
          </cell>
          <cell r="I43">
            <v>0</v>
          </cell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>
            <v>0</v>
          </cell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>
            <v>0</v>
          </cell>
        </row>
        <row r="44">
          <cell r="A44" t="str">
            <v>Inventory Item 37</v>
          </cell>
          <cell r="B44"/>
          <cell r="C44"/>
          <cell r="D44"/>
          <cell r="E44"/>
          <cell r="F44"/>
          <cell r="G44"/>
          <cell r="H44">
            <v>0</v>
          </cell>
          <cell r="I44">
            <v>0</v>
          </cell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>
            <v>0</v>
          </cell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>
            <v>0</v>
          </cell>
        </row>
        <row r="45">
          <cell r="A45" t="str">
            <v>Inventory Item 38</v>
          </cell>
          <cell r="B45"/>
          <cell r="C45"/>
          <cell r="D45"/>
          <cell r="E45"/>
          <cell r="F45"/>
          <cell r="G45"/>
          <cell r="H45">
            <v>0</v>
          </cell>
          <cell r="I45">
            <v>0</v>
          </cell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>
            <v>0</v>
          </cell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>
            <v>0</v>
          </cell>
        </row>
        <row r="46">
          <cell r="A46" t="str">
            <v>Inventory Item 39</v>
          </cell>
          <cell r="B46"/>
          <cell r="C46"/>
          <cell r="D46"/>
          <cell r="E46"/>
          <cell r="F46"/>
          <cell r="G46"/>
          <cell r="H46">
            <v>0</v>
          </cell>
          <cell r="I46">
            <v>0</v>
          </cell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>
            <v>0</v>
          </cell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>
            <v>0</v>
          </cell>
        </row>
        <row r="47">
          <cell r="A47" t="str">
            <v>Inventory Item 40</v>
          </cell>
          <cell r="B47"/>
          <cell r="C47"/>
          <cell r="D47"/>
          <cell r="E47"/>
          <cell r="F47"/>
          <cell r="G47"/>
          <cell r="H47">
            <v>0</v>
          </cell>
          <cell r="I47">
            <v>0</v>
          </cell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>
            <v>0</v>
          </cell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>
            <v>0</v>
          </cell>
        </row>
        <row r="48">
          <cell r="A48" t="str">
            <v>Inventory Item 41</v>
          </cell>
          <cell r="B48"/>
          <cell r="C48"/>
          <cell r="D48"/>
          <cell r="E48"/>
          <cell r="F48"/>
          <cell r="G48"/>
          <cell r="H48">
            <v>0</v>
          </cell>
          <cell r="I48">
            <v>0</v>
          </cell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>
            <v>0</v>
          </cell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>
            <v>0</v>
          </cell>
        </row>
        <row r="49">
          <cell r="A49" t="str">
            <v>Inventory Item 42</v>
          </cell>
          <cell r="B49"/>
          <cell r="C49"/>
          <cell r="D49"/>
          <cell r="E49"/>
          <cell r="F49"/>
          <cell r="G49"/>
          <cell r="H49">
            <v>0</v>
          </cell>
          <cell r="I49">
            <v>0</v>
          </cell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>
            <v>0</v>
          </cell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>
            <v>0</v>
          </cell>
        </row>
        <row r="50">
          <cell r="A50" t="str">
            <v>Inventory Item 43</v>
          </cell>
          <cell r="B50"/>
          <cell r="C50"/>
          <cell r="D50"/>
          <cell r="E50"/>
          <cell r="F50"/>
          <cell r="G50"/>
          <cell r="H50">
            <v>0</v>
          </cell>
          <cell r="I50">
            <v>0</v>
          </cell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>
            <v>0</v>
          </cell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>
            <v>0</v>
          </cell>
        </row>
        <row r="51">
          <cell r="A51" t="str">
            <v>Inventory Item 44</v>
          </cell>
          <cell r="B51"/>
          <cell r="C51"/>
          <cell r="D51"/>
          <cell r="E51"/>
          <cell r="F51"/>
          <cell r="G51"/>
          <cell r="H51">
            <v>0</v>
          </cell>
          <cell r="I51">
            <v>0</v>
          </cell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>
            <v>0</v>
          </cell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  <cell r="AI51">
            <v>0</v>
          </cell>
        </row>
        <row r="52">
          <cell r="A52" t="str">
            <v>Inventory Item 45</v>
          </cell>
          <cell r="B52"/>
          <cell r="C52"/>
          <cell r="D52"/>
          <cell r="E52"/>
          <cell r="F52"/>
          <cell r="G52"/>
          <cell r="H52">
            <v>0</v>
          </cell>
          <cell r="I52">
            <v>0</v>
          </cell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>
            <v>0</v>
          </cell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/>
          <cell r="AI52">
            <v>0</v>
          </cell>
        </row>
        <row r="53">
          <cell r="A53" t="str">
            <v>Inventory Item 46</v>
          </cell>
          <cell r="B53"/>
          <cell r="C53"/>
          <cell r="D53"/>
          <cell r="E53"/>
          <cell r="F53"/>
          <cell r="G53"/>
          <cell r="H53">
            <v>0</v>
          </cell>
          <cell r="I53">
            <v>0</v>
          </cell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>
            <v>0</v>
          </cell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/>
          <cell r="AI53">
            <v>0</v>
          </cell>
        </row>
        <row r="54">
          <cell r="A54" t="str">
            <v>Inventory Item 47</v>
          </cell>
          <cell r="B54"/>
          <cell r="C54"/>
          <cell r="D54"/>
          <cell r="E54"/>
          <cell r="F54"/>
          <cell r="G54"/>
          <cell r="H54">
            <v>0</v>
          </cell>
          <cell r="I54">
            <v>0</v>
          </cell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>
            <v>0</v>
          </cell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>
            <v>0</v>
          </cell>
        </row>
        <row r="55">
          <cell r="A55" t="str">
            <v>Inventory Item 48</v>
          </cell>
          <cell r="B55"/>
          <cell r="C55"/>
          <cell r="D55"/>
          <cell r="E55"/>
          <cell r="F55"/>
          <cell r="G55"/>
          <cell r="H55">
            <v>0</v>
          </cell>
          <cell r="I55">
            <v>0</v>
          </cell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>
            <v>0</v>
          </cell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>
            <v>0</v>
          </cell>
        </row>
        <row r="56">
          <cell r="A56" t="str">
            <v>Inventory Item 49</v>
          </cell>
          <cell r="B56"/>
          <cell r="C56"/>
          <cell r="D56"/>
          <cell r="E56"/>
          <cell r="F56"/>
          <cell r="G56"/>
          <cell r="H56">
            <v>0</v>
          </cell>
          <cell r="I56">
            <v>0</v>
          </cell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>
            <v>0</v>
          </cell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/>
          <cell r="AI56">
            <v>0</v>
          </cell>
        </row>
        <row r="57">
          <cell r="A57" t="str">
            <v>Inventory Item 50</v>
          </cell>
          <cell r="B57"/>
          <cell r="C57"/>
          <cell r="D57"/>
          <cell r="E57"/>
          <cell r="F57"/>
          <cell r="G57"/>
          <cell r="H57">
            <v>0</v>
          </cell>
          <cell r="I57">
            <v>0</v>
          </cell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>
            <v>0</v>
          </cell>
          <cell r="W57"/>
          <cell r="X57"/>
          <cell r="Y57"/>
          <cell r="Z57"/>
          <cell r="AA57"/>
          <cell r="AB57"/>
          <cell r="AC57"/>
          <cell r="AD57"/>
          <cell r="AE57"/>
          <cell r="AF57"/>
          <cell r="AG57"/>
          <cell r="AH57"/>
          <cell r="AI57">
            <v>0</v>
          </cell>
        </row>
        <row r="58">
          <cell r="A58" t="str">
            <v>Inventory Item 51</v>
          </cell>
          <cell r="B58"/>
          <cell r="C58"/>
          <cell r="D58"/>
          <cell r="E58"/>
          <cell r="F58"/>
          <cell r="G58"/>
          <cell r="H58">
            <v>0</v>
          </cell>
          <cell r="I58">
            <v>0</v>
          </cell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>
            <v>0</v>
          </cell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>
            <v>0</v>
          </cell>
        </row>
        <row r="59">
          <cell r="A59" t="str">
            <v>Inventory Item 52</v>
          </cell>
          <cell r="B59"/>
          <cell r="C59"/>
          <cell r="D59"/>
          <cell r="E59"/>
          <cell r="F59"/>
          <cell r="G59"/>
          <cell r="H59">
            <v>0</v>
          </cell>
          <cell r="I59">
            <v>0</v>
          </cell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>
            <v>0</v>
          </cell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/>
          <cell r="AI59">
            <v>0</v>
          </cell>
        </row>
        <row r="60">
          <cell r="A60" t="str">
            <v>Inventory Item 53</v>
          </cell>
          <cell r="B60"/>
          <cell r="C60"/>
          <cell r="D60"/>
          <cell r="E60"/>
          <cell r="F60"/>
          <cell r="G60"/>
          <cell r="H60">
            <v>0</v>
          </cell>
          <cell r="I60">
            <v>0</v>
          </cell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>
            <v>0</v>
          </cell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>
            <v>0</v>
          </cell>
        </row>
        <row r="61">
          <cell r="A61" t="str">
            <v>Inventory Item 54</v>
          </cell>
          <cell r="B61"/>
          <cell r="C61"/>
          <cell r="D61"/>
          <cell r="E61"/>
          <cell r="F61"/>
          <cell r="G61"/>
          <cell r="H61">
            <v>0</v>
          </cell>
          <cell r="I61">
            <v>0</v>
          </cell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>
            <v>0</v>
          </cell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>
            <v>0</v>
          </cell>
        </row>
        <row r="62">
          <cell r="A62" t="str">
            <v>Inventory Item 55</v>
          </cell>
          <cell r="B62"/>
          <cell r="C62"/>
          <cell r="D62"/>
          <cell r="E62"/>
          <cell r="F62"/>
          <cell r="G62"/>
          <cell r="H62">
            <v>0</v>
          </cell>
          <cell r="I62">
            <v>0</v>
          </cell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>
            <v>0</v>
          </cell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>
            <v>0</v>
          </cell>
        </row>
        <row r="63">
          <cell r="A63" t="str">
            <v>Inventory Item 56</v>
          </cell>
          <cell r="B63"/>
          <cell r="C63"/>
          <cell r="D63"/>
          <cell r="E63"/>
          <cell r="F63"/>
          <cell r="G63"/>
          <cell r="H63">
            <v>0</v>
          </cell>
          <cell r="I63">
            <v>0</v>
          </cell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>
            <v>0</v>
          </cell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>
            <v>0</v>
          </cell>
        </row>
        <row r="64">
          <cell r="A64" t="str">
            <v>Inventory Item 57</v>
          </cell>
          <cell r="B64"/>
          <cell r="C64"/>
          <cell r="D64"/>
          <cell r="E64"/>
          <cell r="F64"/>
          <cell r="G64"/>
          <cell r="H64">
            <v>0</v>
          </cell>
          <cell r="I64">
            <v>0</v>
          </cell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>
            <v>0</v>
          </cell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>
            <v>0</v>
          </cell>
        </row>
        <row r="65">
          <cell r="A65" t="str">
            <v>Inventory Item 58</v>
          </cell>
          <cell r="B65"/>
          <cell r="C65"/>
          <cell r="D65"/>
          <cell r="E65"/>
          <cell r="F65"/>
          <cell r="G65"/>
          <cell r="H65">
            <v>0</v>
          </cell>
          <cell r="I65">
            <v>0</v>
          </cell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>
            <v>0</v>
          </cell>
          <cell r="W65"/>
          <cell r="X65"/>
          <cell r="Y65"/>
          <cell r="Z65"/>
          <cell r="AA65"/>
          <cell r="AB65"/>
          <cell r="AC65"/>
          <cell r="AD65"/>
          <cell r="AE65"/>
          <cell r="AF65"/>
          <cell r="AG65"/>
          <cell r="AH65"/>
          <cell r="AI65">
            <v>0</v>
          </cell>
        </row>
        <row r="66">
          <cell r="A66" t="str">
            <v>Inventory Item 59</v>
          </cell>
          <cell r="B66"/>
          <cell r="C66"/>
          <cell r="D66"/>
          <cell r="E66"/>
          <cell r="F66"/>
          <cell r="G66"/>
          <cell r="H66">
            <v>0</v>
          </cell>
          <cell r="I66">
            <v>0</v>
          </cell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>
            <v>0</v>
          </cell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>
            <v>0</v>
          </cell>
        </row>
        <row r="67">
          <cell r="A67" t="str">
            <v>Inventory Item 60</v>
          </cell>
          <cell r="B67"/>
          <cell r="C67"/>
          <cell r="D67"/>
          <cell r="E67"/>
          <cell r="F67"/>
          <cell r="G67"/>
          <cell r="H67">
            <v>0</v>
          </cell>
          <cell r="I67">
            <v>0</v>
          </cell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>
            <v>0</v>
          </cell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>
            <v>0</v>
          </cell>
        </row>
        <row r="68">
          <cell r="A68" t="str">
            <v>Inventory Item 61</v>
          </cell>
          <cell r="B68"/>
          <cell r="C68"/>
          <cell r="D68"/>
          <cell r="E68"/>
          <cell r="F68"/>
          <cell r="G68"/>
          <cell r="H68">
            <v>0</v>
          </cell>
          <cell r="I68">
            <v>0</v>
          </cell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>
            <v>0</v>
          </cell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  <cell r="AI68">
            <v>0</v>
          </cell>
        </row>
        <row r="69">
          <cell r="A69" t="str">
            <v>Inventory Item 62</v>
          </cell>
          <cell r="B69"/>
          <cell r="C69"/>
          <cell r="D69"/>
          <cell r="E69"/>
          <cell r="F69"/>
          <cell r="G69"/>
          <cell r="H69">
            <v>0</v>
          </cell>
          <cell r="I69">
            <v>0</v>
          </cell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>
            <v>0</v>
          </cell>
          <cell r="W69"/>
          <cell r="X69"/>
          <cell r="Y69"/>
          <cell r="Z69"/>
          <cell r="AA69"/>
          <cell r="AB69"/>
          <cell r="AC69"/>
          <cell r="AD69"/>
          <cell r="AE69"/>
          <cell r="AF69"/>
          <cell r="AG69"/>
          <cell r="AH69"/>
          <cell r="AI69">
            <v>0</v>
          </cell>
        </row>
        <row r="70">
          <cell r="A70" t="str">
            <v>Inventory Item 63</v>
          </cell>
          <cell r="B70"/>
          <cell r="C70"/>
          <cell r="D70"/>
          <cell r="E70"/>
          <cell r="F70"/>
          <cell r="G70"/>
          <cell r="H70">
            <v>0</v>
          </cell>
          <cell r="I70">
            <v>0</v>
          </cell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>
            <v>0</v>
          </cell>
          <cell r="W70"/>
          <cell r="X70"/>
          <cell r="Y70"/>
          <cell r="Z70"/>
          <cell r="AA70"/>
          <cell r="AB70"/>
          <cell r="AC70"/>
          <cell r="AD70"/>
          <cell r="AE70"/>
          <cell r="AF70"/>
          <cell r="AG70"/>
          <cell r="AH70"/>
          <cell r="AI70">
            <v>0</v>
          </cell>
        </row>
        <row r="71">
          <cell r="A71" t="str">
            <v>Inventory Item 64</v>
          </cell>
          <cell r="B71"/>
          <cell r="C71"/>
          <cell r="D71"/>
          <cell r="E71"/>
          <cell r="F71"/>
          <cell r="G71"/>
          <cell r="H71">
            <v>0</v>
          </cell>
          <cell r="I71">
            <v>0</v>
          </cell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>
            <v>0</v>
          </cell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  <cell r="AI71">
            <v>0</v>
          </cell>
        </row>
        <row r="72">
          <cell r="A72" t="str">
            <v>Inventory Item 65</v>
          </cell>
          <cell r="B72"/>
          <cell r="C72"/>
          <cell r="D72"/>
          <cell r="E72"/>
          <cell r="F72"/>
          <cell r="G72"/>
          <cell r="H72">
            <v>0</v>
          </cell>
          <cell r="I72">
            <v>0</v>
          </cell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>
            <v>0</v>
          </cell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  <cell r="AI72">
            <v>0</v>
          </cell>
        </row>
        <row r="73">
          <cell r="A73" t="str">
            <v>Inventory Item 66</v>
          </cell>
          <cell r="B73"/>
          <cell r="C73"/>
          <cell r="D73"/>
          <cell r="E73"/>
          <cell r="F73"/>
          <cell r="G73"/>
          <cell r="H73">
            <v>0</v>
          </cell>
          <cell r="I73">
            <v>0</v>
          </cell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>
            <v>0</v>
          </cell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/>
          <cell r="AI73">
            <v>0</v>
          </cell>
        </row>
        <row r="74">
          <cell r="A74" t="str">
            <v>Inventory Item 67</v>
          </cell>
          <cell r="B74"/>
          <cell r="C74"/>
          <cell r="D74"/>
          <cell r="E74"/>
          <cell r="F74"/>
          <cell r="G74"/>
          <cell r="H74">
            <v>0</v>
          </cell>
          <cell r="I74">
            <v>0</v>
          </cell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>
            <v>0</v>
          </cell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/>
          <cell r="AI74">
            <v>0</v>
          </cell>
        </row>
        <row r="75">
          <cell r="A75" t="str">
            <v>Inventory Item 68</v>
          </cell>
          <cell r="B75"/>
          <cell r="C75"/>
          <cell r="D75"/>
          <cell r="E75"/>
          <cell r="F75"/>
          <cell r="G75"/>
          <cell r="H75">
            <v>0</v>
          </cell>
          <cell r="I75">
            <v>0</v>
          </cell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>
            <v>0</v>
          </cell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  <cell r="AI75">
            <v>0</v>
          </cell>
        </row>
        <row r="76">
          <cell r="A76" t="str">
            <v>Inventory Item 69</v>
          </cell>
          <cell r="B76"/>
          <cell r="C76"/>
          <cell r="D76"/>
          <cell r="E76"/>
          <cell r="F76"/>
          <cell r="G76"/>
          <cell r="H76">
            <v>0</v>
          </cell>
          <cell r="I76">
            <v>0</v>
          </cell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>
            <v>0</v>
          </cell>
          <cell r="W76"/>
          <cell r="X76"/>
          <cell r="Y76"/>
          <cell r="Z76"/>
          <cell r="AA76"/>
          <cell r="AB76"/>
          <cell r="AC76"/>
          <cell r="AD76"/>
          <cell r="AE76"/>
          <cell r="AF76"/>
          <cell r="AG76"/>
          <cell r="AH76"/>
          <cell r="AI76">
            <v>0</v>
          </cell>
        </row>
        <row r="77">
          <cell r="A77" t="str">
            <v>Inventory Item 70</v>
          </cell>
          <cell r="B77"/>
          <cell r="C77"/>
          <cell r="D77"/>
          <cell r="E77"/>
          <cell r="F77"/>
          <cell r="G77"/>
          <cell r="H77">
            <v>0</v>
          </cell>
          <cell r="I77">
            <v>0</v>
          </cell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>
            <v>0</v>
          </cell>
          <cell r="W77"/>
          <cell r="X77"/>
          <cell r="Y77"/>
          <cell r="Z77"/>
          <cell r="AA77"/>
          <cell r="AB77"/>
          <cell r="AC77"/>
          <cell r="AD77"/>
          <cell r="AE77"/>
          <cell r="AF77"/>
          <cell r="AG77"/>
          <cell r="AH77"/>
          <cell r="AI77">
            <v>0</v>
          </cell>
        </row>
        <row r="78">
          <cell r="A78" t="str">
            <v>Inventory Item 71</v>
          </cell>
          <cell r="B78"/>
          <cell r="C78"/>
          <cell r="D78"/>
          <cell r="E78"/>
          <cell r="F78"/>
          <cell r="G78"/>
          <cell r="H78">
            <v>0</v>
          </cell>
          <cell r="I78">
            <v>0</v>
          </cell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>
            <v>0</v>
          </cell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>
            <v>0</v>
          </cell>
        </row>
        <row r="79">
          <cell r="A79" t="str">
            <v>Inventory Item 72</v>
          </cell>
          <cell r="B79"/>
          <cell r="C79"/>
          <cell r="D79"/>
          <cell r="E79"/>
          <cell r="F79"/>
          <cell r="G79"/>
          <cell r="H79">
            <v>0</v>
          </cell>
          <cell r="I79">
            <v>0</v>
          </cell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>
            <v>0</v>
          </cell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  <cell r="AI79">
            <v>0</v>
          </cell>
        </row>
        <row r="80">
          <cell r="A80" t="str">
            <v>Inventory Item 73</v>
          </cell>
          <cell r="B80"/>
          <cell r="C80"/>
          <cell r="D80"/>
          <cell r="E80"/>
          <cell r="F80"/>
          <cell r="G80"/>
          <cell r="H80">
            <v>0</v>
          </cell>
          <cell r="I80">
            <v>0</v>
          </cell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>
            <v>0</v>
          </cell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  <cell r="AI80">
            <v>0</v>
          </cell>
        </row>
        <row r="81">
          <cell r="A81" t="str">
            <v>Inventory Item 74</v>
          </cell>
          <cell r="B81"/>
          <cell r="C81"/>
          <cell r="D81"/>
          <cell r="E81"/>
          <cell r="F81"/>
          <cell r="G81"/>
          <cell r="H81">
            <v>0</v>
          </cell>
          <cell r="I81">
            <v>0</v>
          </cell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>
            <v>0</v>
          </cell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  <cell r="AI81">
            <v>0</v>
          </cell>
        </row>
        <row r="82">
          <cell r="A82" t="str">
            <v>Inventory Item 75</v>
          </cell>
          <cell r="B82"/>
          <cell r="C82"/>
          <cell r="D82"/>
          <cell r="E82"/>
          <cell r="F82"/>
          <cell r="G82"/>
          <cell r="H82">
            <v>0</v>
          </cell>
          <cell r="I82">
            <v>0</v>
          </cell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>
            <v>0</v>
          </cell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/>
          <cell r="AI82">
            <v>0</v>
          </cell>
        </row>
        <row r="83">
          <cell r="A83" t="str">
            <v>Inventory Item 76</v>
          </cell>
          <cell r="B83"/>
          <cell r="C83"/>
          <cell r="D83"/>
          <cell r="E83"/>
          <cell r="F83"/>
          <cell r="G83"/>
          <cell r="H83">
            <v>0</v>
          </cell>
          <cell r="I83">
            <v>0</v>
          </cell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>
            <v>0</v>
          </cell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>
            <v>0</v>
          </cell>
        </row>
        <row r="84">
          <cell r="A84" t="str">
            <v>Inventory Item 77</v>
          </cell>
          <cell r="B84"/>
          <cell r="C84"/>
          <cell r="D84"/>
          <cell r="E84"/>
          <cell r="F84"/>
          <cell r="G84"/>
          <cell r="H84">
            <v>0</v>
          </cell>
          <cell r="I84">
            <v>0</v>
          </cell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>
            <v>0</v>
          </cell>
          <cell r="W84"/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/>
          <cell r="AI84">
            <v>0</v>
          </cell>
        </row>
        <row r="85">
          <cell r="A85" t="str">
            <v>Inventory Item 78</v>
          </cell>
          <cell r="B85"/>
          <cell r="C85"/>
          <cell r="D85"/>
          <cell r="E85"/>
          <cell r="F85"/>
          <cell r="G85"/>
          <cell r="H85">
            <v>0</v>
          </cell>
          <cell r="I85">
            <v>0</v>
          </cell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>
            <v>0</v>
          </cell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  <cell r="AH85"/>
          <cell r="AI85">
            <v>0</v>
          </cell>
        </row>
        <row r="86">
          <cell r="A86" t="str">
            <v>Inventory Item 79</v>
          </cell>
          <cell r="B86"/>
          <cell r="C86"/>
          <cell r="D86"/>
          <cell r="E86"/>
          <cell r="F86"/>
          <cell r="G86"/>
          <cell r="H86">
            <v>0</v>
          </cell>
          <cell r="I86">
            <v>0</v>
          </cell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>
            <v>0</v>
          </cell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  <cell r="AH86"/>
          <cell r="AI86">
            <v>0</v>
          </cell>
        </row>
        <row r="87">
          <cell r="A87" t="str">
            <v>Inventory Item 80</v>
          </cell>
          <cell r="B87"/>
          <cell r="C87"/>
          <cell r="D87"/>
          <cell r="E87"/>
          <cell r="F87"/>
          <cell r="G87"/>
          <cell r="H87">
            <v>0</v>
          </cell>
          <cell r="I87">
            <v>0</v>
          </cell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>
            <v>0</v>
          </cell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/>
          <cell r="AI87">
            <v>0</v>
          </cell>
        </row>
        <row r="88">
          <cell r="A88" t="str">
            <v>Inventory Item 81</v>
          </cell>
          <cell r="B88"/>
          <cell r="C88"/>
          <cell r="D88"/>
          <cell r="E88"/>
          <cell r="F88"/>
          <cell r="G88"/>
          <cell r="H88">
            <v>0</v>
          </cell>
          <cell r="I88">
            <v>0</v>
          </cell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>
            <v>0</v>
          </cell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  <cell r="AI88">
            <v>0</v>
          </cell>
        </row>
        <row r="89">
          <cell r="A89" t="str">
            <v>Inventory Item 82</v>
          </cell>
          <cell r="B89"/>
          <cell r="C89"/>
          <cell r="D89"/>
          <cell r="E89"/>
          <cell r="F89"/>
          <cell r="G89"/>
          <cell r="H89">
            <v>0</v>
          </cell>
          <cell r="I89">
            <v>0</v>
          </cell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>
            <v>0</v>
          </cell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/>
          <cell r="AI89">
            <v>0</v>
          </cell>
        </row>
        <row r="90">
          <cell r="A90" t="str">
            <v>Inventory Item 83</v>
          </cell>
          <cell r="B90"/>
          <cell r="C90"/>
          <cell r="D90"/>
          <cell r="E90"/>
          <cell r="F90"/>
          <cell r="G90"/>
          <cell r="H90">
            <v>0</v>
          </cell>
          <cell r="I90">
            <v>0</v>
          </cell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>
            <v>0</v>
          </cell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  <cell r="AI90">
            <v>0</v>
          </cell>
        </row>
        <row r="91">
          <cell r="A91" t="str">
            <v>Inventory Item 84</v>
          </cell>
          <cell r="B91"/>
          <cell r="C91"/>
          <cell r="D91"/>
          <cell r="E91"/>
          <cell r="F91"/>
          <cell r="G91"/>
          <cell r="H91">
            <v>0</v>
          </cell>
          <cell r="I91">
            <v>0</v>
          </cell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>
            <v>0</v>
          </cell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  <cell r="AI91">
            <v>0</v>
          </cell>
        </row>
        <row r="92">
          <cell r="A92" t="str">
            <v>Inventory Item 85</v>
          </cell>
          <cell r="B92"/>
          <cell r="C92"/>
          <cell r="D92"/>
          <cell r="E92"/>
          <cell r="F92"/>
          <cell r="G92"/>
          <cell r="H92">
            <v>0</v>
          </cell>
          <cell r="I92">
            <v>0</v>
          </cell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>
            <v>0</v>
          </cell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  <cell r="AI92">
            <v>0</v>
          </cell>
        </row>
        <row r="93">
          <cell r="A93" t="str">
            <v>Inventory Item 86</v>
          </cell>
          <cell r="B93"/>
          <cell r="C93"/>
          <cell r="D93"/>
          <cell r="E93"/>
          <cell r="F93"/>
          <cell r="G93"/>
          <cell r="H93">
            <v>0</v>
          </cell>
          <cell r="I93">
            <v>0</v>
          </cell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>
            <v>0</v>
          </cell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/>
          <cell r="AI93">
            <v>0</v>
          </cell>
        </row>
        <row r="94">
          <cell r="A94" t="str">
            <v>Inventory Item 87</v>
          </cell>
          <cell r="B94"/>
          <cell r="C94"/>
          <cell r="D94"/>
          <cell r="E94"/>
          <cell r="F94"/>
          <cell r="G94"/>
          <cell r="H94">
            <v>0</v>
          </cell>
          <cell r="I94">
            <v>0</v>
          </cell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>
            <v>0</v>
          </cell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  <cell r="AI94">
            <v>0</v>
          </cell>
        </row>
        <row r="95">
          <cell r="A95" t="str">
            <v>Inventory Item 88</v>
          </cell>
          <cell r="B95"/>
          <cell r="C95"/>
          <cell r="D95"/>
          <cell r="E95"/>
          <cell r="F95"/>
          <cell r="G95"/>
          <cell r="H95">
            <v>0</v>
          </cell>
          <cell r="I95">
            <v>0</v>
          </cell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>
            <v>0</v>
          </cell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/>
          <cell r="AI95">
            <v>0</v>
          </cell>
        </row>
        <row r="96">
          <cell r="A96" t="str">
            <v>Inventory Item 89</v>
          </cell>
          <cell r="B96"/>
          <cell r="C96"/>
          <cell r="D96"/>
          <cell r="E96"/>
          <cell r="F96"/>
          <cell r="G96"/>
          <cell r="H96">
            <v>0</v>
          </cell>
          <cell r="I96">
            <v>0</v>
          </cell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>
            <v>0</v>
          </cell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>
            <v>0</v>
          </cell>
        </row>
        <row r="97">
          <cell r="A97" t="str">
            <v>Inventory Item 90</v>
          </cell>
          <cell r="B97"/>
          <cell r="C97"/>
          <cell r="D97"/>
          <cell r="E97"/>
          <cell r="F97"/>
          <cell r="G97"/>
          <cell r="H97">
            <v>0</v>
          </cell>
          <cell r="I97">
            <v>0</v>
          </cell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>
            <v>0</v>
          </cell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>
            <v>0</v>
          </cell>
        </row>
        <row r="98">
          <cell r="A98" t="str">
            <v>Inventory Item 91</v>
          </cell>
          <cell r="B98"/>
          <cell r="C98"/>
          <cell r="D98"/>
          <cell r="E98"/>
          <cell r="F98"/>
          <cell r="G98"/>
          <cell r="H98">
            <v>0</v>
          </cell>
          <cell r="I98">
            <v>0</v>
          </cell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>
            <v>0</v>
          </cell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  <cell r="AI98">
            <v>0</v>
          </cell>
        </row>
        <row r="99">
          <cell r="A99" t="str">
            <v>Inventory Item 92</v>
          </cell>
          <cell r="B99"/>
          <cell r="C99"/>
          <cell r="D99"/>
          <cell r="E99"/>
          <cell r="F99"/>
          <cell r="G99"/>
          <cell r="H99">
            <v>0</v>
          </cell>
          <cell r="I99">
            <v>0</v>
          </cell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>
            <v>0</v>
          </cell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>
            <v>0</v>
          </cell>
        </row>
        <row r="100">
          <cell r="A100" t="str">
            <v>Inventory Item 93</v>
          </cell>
          <cell r="B100"/>
          <cell r="C100"/>
          <cell r="D100"/>
          <cell r="E100"/>
          <cell r="F100"/>
          <cell r="G100"/>
          <cell r="H100">
            <v>0</v>
          </cell>
          <cell r="I100">
            <v>0</v>
          </cell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>
            <v>0</v>
          </cell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>
            <v>0</v>
          </cell>
        </row>
        <row r="101">
          <cell r="A101" t="str">
            <v>Inventory Item 94</v>
          </cell>
          <cell r="B101"/>
          <cell r="C101"/>
          <cell r="D101"/>
          <cell r="E101"/>
          <cell r="F101"/>
          <cell r="G101"/>
          <cell r="H101">
            <v>0</v>
          </cell>
          <cell r="I101">
            <v>0</v>
          </cell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>
            <v>0</v>
          </cell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>
            <v>0</v>
          </cell>
        </row>
        <row r="102">
          <cell r="A102" t="str">
            <v>Inventory Item 95</v>
          </cell>
          <cell r="B102"/>
          <cell r="C102"/>
          <cell r="D102"/>
          <cell r="E102"/>
          <cell r="F102"/>
          <cell r="G102"/>
          <cell r="H102">
            <v>0</v>
          </cell>
          <cell r="I102">
            <v>0</v>
          </cell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>
            <v>0</v>
          </cell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>
            <v>0</v>
          </cell>
        </row>
        <row r="103">
          <cell r="A103" t="str">
            <v>Inventory Item 96</v>
          </cell>
          <cell r="B103"/>
          <cell r="C103"/>
          <cell r="D103"/>
          <cell r="E103"/>
          <cell r="F103"/>
          <cell r="G103"/>
          <cell r="H103">
            <v>0</v>
          </cell>
          <cell r="I103">
            <v>0</v>
          </cell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>
            <v>0</v>
          </cell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>
            <v>0</v>
          </cell>
        </row>
        <row r="104">
          <cell r="A104" t="str">
            <v>Inventory Item 97</v>
          </cell>
          <cell r="B104"/>
          <cell r="C104"/>
          <cell r="D104"/>
          <cell r="E104"/>
          <cell r="F104"/>
          <cell r="G104"/>
          <cell r="H104">
            <v>0</v>
          </cell>
          <cell r="I104">
            <v>0</v>
          </cell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>
            <v>0</v>
          </cell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>
            <v>0</v>
          </cell>
        </row>
        <row r="105">
          <cell r="A105" t="str">
            <v>Inventory Item 98</v>
          </cell>
          <cell r="B105"/>
          <cell r="C105"/>
          <cell r="D105"/>
          <cell r="E105"/>
          <cell r="F105"/>
          <cell r="G105"/>
          <cell r="H105">
            <v>0</v>
          </cell>
          <cell r="I105">
            <v>0</v>
          </cell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>
            <v>0</v>
          </cell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>
            <v>0</v>
          </cell>
        </row>
        <row r="106">
          <cell r="A106" t="str">
            <v>Inventory Item 99</v>
          </cell>
          <cell r="B106"/>
          <cell r="C106"/>
          <cell r="D106"/>
          <cell r="E106"/>
          <cell r="F106"/>
          <cell r="G106"/>
          <cell r="H106">
            <v>0</v>
          </cell>
          <cell r="I106">
            <v>0</v>
          </cell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>
            <v>0</v>
          </cell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>
            <v>0</v>
          </cell>
        </row>
        <row r="107">
          <cell r="A107" t="str">
            <v>Inventory Item 100</v>
          </cell>
          <cell r="B107"/>
          <cell r="C107"/>
          <cell r="D107"/>
          <cell r="E107"/>
          <cell r="F107"/>
          <cell r="G107"/>
          <cell r="H107">
            <v>0</v>
          </cell>
          <cell r="I107">
            <v>0</v>
          </cell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>
            <v>0</v>
          </cell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>
            <v>0</v>
          </cell>
        </row>
        <row r="108">
          <cell r="A108"/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</row>
      </sheetData>
      <sheetData sheetId="4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64F8-5E6B-47A0-BA46-62DFA106CC82}">
  <dimension ref="A1:A10"/>
  <sheetViews>
    <sheetView workbookViewId="0">
      <selection activeCell="F8" sqref="F8"/>
    </sheetView>
  </sheetViews>
  <sheetFormatPr baseColWidth="10" defaultColWidth="9" defaultRowHeight="14"/>
  <cols>
    <col min="1" max="1" width="12.5" style="1" bestFit="1" customWidth="1"/>
    <col min="2" max="16384" width="9" style="1"/>
  </cols>
  <sheetData>
    <row r="1" spans="1:1">
      <c r="A1" s="3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  <row r="5" spans="1:1">
      <c r="A5" s="2" t="s">
        <v>4</v>
      </c>
    </row>
    <row r="6" spans="1:1">
      <c r="A6" s="2" t="s">
        <v>5</v>
      </c>
    </row>
    <row r="7" spans="1:1">
      <c r="A7" s="2" t="s">
        <v>6</v>
      </c>
    </row>
    <row r="8" spans="1:1">
      <c r="A8" s="2" t="s">
        <v>7</v>
      </c>
    </row>
    <row r="9" spans="1:1">
      <c r="A9" s="2" t="s">
        <v>8</v>
      </c>
    </row>
    <row r="10" spans="1:1">
      <c r="A10" s="2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97F64-8614-400D-8246-FB7EC80F3CE6}">
  <dimension ref="A1:C55"/>
  <sheetViews>
    <sheetView showGridLines="0" zoomScale="120" zoomScaleNormal="120" workbookViewId="0">
      <selection sqref="A1:XFD4"/>
    </sheetView>
  </sheetViews>
  <sheetFormatPr baseColWidth="10" defaultColWidth="8.83203125" defaultRowHeight="13"/>
  <cols>
    <col min="1" max="1" width="3.33203125" style="5" customWidth="1"/>
    <col min="2" max="2" width="9.6640625" style="5" customWidth="1"/>
    <col min="3" max="3" width="140.33203125" style="5" customWidth="1"/>
    <col min="4" max="16384" width="8.83203125" style="5"/>
  </cols>
  <sheetData>
    <row r="1" spans="2:3" ht="17" customHeight="1"/>
    <row r="2" spans="2:3">
      <c r="B2" s="106" t="e" vm="1">
        <v>#VALUE!</v>
      </c>
      <c r="C2" s="106"/>
    </row>
    <row r="3" spans="2:3">
      <c r="B3" s="106"/>
      <c r="C3" s="106"/>
    </row>
    <row r="4" spans="2:3" ht="9" customHeight="1">
      <c r="B4" s="106"/>
      <c r="C4" s="106"/>
    </row>
    <row r="5" spans="2:3" ht="44" customHeight="1">
      <c r="B5" s="105" t="s">
        <v>109</v>
      </c>
      <c r="C5" s="105"/>
    </row>
    <row r="6" spans="2:3" ht="12" customHeight="1">
      <c r="C6" s="6"/>
    </row>
    <row r="7" spans="2:3" s="7" customFormat="1" ht="16" customHeight="1">
      <c r="C7" s="8" t="s">
        <v>122</v>
      </c>
    </row>
    <row r="8" spans="2:3" s="7" customFormat="1" ht="32" customHeight="1">
      <c r="C8" s="9" t="s">
        <v>125</v>
      </c>
    </row>
    <row r="9" spans="2:3" s="7" customFormat="1" ht="20" customHeight="1">
      <c r="C9" s="4" t="s">
        <v>121</v>
      </c>
    </row>
    <row r="10" spans="2:3" s="7" customFormat="1" ht="20" customHeight="1">
      <c r="C10" s="11" t="s">
        <v>128</v>
      </c>
    </row>
    <row r="11" spans="2:3" s="7" customFormat="1" ht="30" customHeight="1">
      <c r="C11" s="10"/>
    </row>
    <row r="12" spans="2:3" s="7" customFormat="1" ht="16" customHeight="1">
      <c r="C12" s="8" t="s">
        <v>123</v>
      </c>
    </row>
    <row r="13" spans="2:3" s="7" customFormat="1" ht="32" customHeight="1">
      <c r="C13" s="9" t="s">
        <v>124</v>
      </c>
    </row>
    <row r="14" spans="2:3" s="7" customFormat="1" ht="20" customHeight="1">
      <c r="C14" s="11" t="s">
        <v>129</v>
      </c>
    </row>
    <row r="15" spans="2:3" s="7" customFormat="1" ht="20" customHeight="1">
      <c r="C15" s="4" t="s">
        <v>118</v>
      </c>
    </row>
    <row r="16" spans="2:3" s="7" customFormat="1" ht="20" customHeight="1">
      <c r="C16" s="4" t="s">
        <v>119</v>
      </c>
    </row>
    <row r="17" spans="1:3" s="7" customFormat="1" ht="20" customHeight="1">
      <c r="C17" s="4" t="s">
        <v>120</v>
      </c>
    </row>
    <row r="18" spans="1:3" s="7" customFormat="1" ht="20" customHeight="1">
      <c r="C18" s="11" t="s">
        <v>130</v>
      </c>
    </row>
    <row r="19" spans="1:3" s="7" customFormat="1" ht="30" customHeight="1"/>
    <row r="20" spans="1:3" s="7" customFormat="1" ht="20" customHeight="1">
      <c r="C20" s="8" t="s">
        <v>126</v>
      </c>
    </row>
    <row r="21" spans="1:3" s="7" customFormat="1" ht="32" customHeight="1">
      <c r="C21" s="9" t="s">
        <v>127</v>
      </c>
    </row>
    <row r="22" spans="1:3" s="7" customFormat="1" ht="20" customHeight="1">
      <c r="C22" s="4" t="s">
        <v>131</v>
      </c>
    </row>
    <row r="23" spans="1:3" s="7" customFormat="1" ht="20" customHeight="1">
      <c r="C23" s="4" t="s">
        <v>132</v>
      </c>
    </row>
    <row r="24" spans="1:3" s="7" customFormat="1" ht="20" customHeight="1">
      <c r="C24" s="4" t="s">
        <v>142</v>
      </c>
    </row>
    <row r="25" spans="1:3" ht="14">
      <c r="A25" s="7"/>
      <c r="B25" s="7"/>
      <c r="C25" s="11"/>
    </row>
    <row r="45" spans="3:3" ht="14">
      <c r="C45" s="8"/>
    </row>
    <row r="46" spans="3:3" ht="14">
      <c r="C46" s="10"/>
    </row>
    <row r="47" spans="3:3" ht="14">
      <c r="C47" s="10"/>
    </row>
    <row r="48" spans="3:3" ht="14">
      <c r="C48" s="10"/>
    </row>
    <row r="49" spans="3:3" ht="14">
      <c r="C49" s="10"/>
    </row>
    <row r="50" spans="3:3" ht="14">
      <c r="C50" s="10"/>
    </row>
    <row r="51" spans="3:3" ht="14">
      <c r="C51" s="10"/>
    </row>
    <row r="52" spans="3:3" ht="14">
      <c r="C52" s="8"/>
    </row>
    <row r="53" spans="3:3" ht="14">
      <c r="C53" s="10"/>
    </row>
    <row r="54" spans="3:3" ht="14">
      <c r="C54" s="10"/>
    </row>
    <row r="55" spans="3:3" ht="14">
      <c r="C55" s="10"/>
    </row>
  </sheetData>
  <mergeCells count="2">
    <mergeCell ref="B5:C5"/>
    <mergeCell ref="B2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1199-7296-46FE-A6A6-6C7721011C3C}">
  <dimension ref="B2:BN55"/>
  <sheetViews>
    <sheetView showGridLines="0" zoomScaleNormal="100" workbookViewId="0">
      <selection activeCell="H8" sqref="H8"/>
    </sheetView>
  </sheetViews>
  <sheetFormatPr baseColWidth="10" defaultColWidth="9.1640625" defaultRowHeight="20" customHeight="1"/>
  <cols>
    <col min="1" max="1" width="3.83203125" style="10" customWidth="1"/>
    <col min="2" max="2" width="50" style="10" bestFit="1" customWidth="1"/>
    <col min="3" max="3" width="11.33203125" style="10" customWidth="1"/>
    <col min="4" max="4" width="16.6640625" style="10" bestFit="1" customWidth="1"/>
    <col min="5" max="5" width="15.5" style="10" customWidth="1"/>
    <col min="6" max="6" width="23.6640625" style="10" customWidth="1"/>
    <col min="7" max="53" width="12.6640625" style="10" customWidth="1"/>
    <col min="54" max="66" width="12.83203125" style="10" customWidth="1"/>
    <col min="67" max="16384" width="9.1640625" style="10"/>
  </cols>
  <sheetData>
    <row r="2" spans="2:66" s="107" customFormat="1" ht="13">
      <c r="B2" s="106" t="e" vm="1">
        <v>#VALUE!</v>
      </c>
      <c r="C2" s="106"/>
      <c r="D2" s="106"/>
      <c r="E2" s="106"/>
      <c r="F2" s="106"/>
    </row>
    <row r="3" spans="2:66" s="107" customFormat="1" ht="13">
      <c r="B3" s="106"/>
      <c r="C3" s="106"/>
      <c r="D3" s="106"/>
      <c r="E3" s="106"/>
      <c r="F3" s="106"/>
    </row>
    <row r="4" spans="2:66" s="107" customFormat="1" ht="9" customHeight="1">
      <c r="B4" s="106"/>
      <c r="C4" s="106"/>
      <c r="D4" s="106"/>
      <c r="E4" s="106"/>
      <c r="F4" s="106"/>
    </row>
    <row r="5" spans="2:66" s="107" customFormat="1" ht="9" customHeight="1">
      <c r="B5" s="5"/>
      <c r="C5" s="5"/>
      <c r="D5" s="5"/>
      <c r="E5" s="5"/>
      <c r="F5" s="5"/>
    </row>
    <row r="6" spans="2:66" s="107" customFormat="1" ht="9" customHeight="1">
      <c r="B6" s="5"/>
      <c r="C6" s="5"/>
      <c r="D6" s="5"/>
      <c r="E6" s="5"/>
      <c r="F6" s="5"/>
    </row>
    <row r="7" spans="2:66" s="107" customFormat="1" ht="9" customHeight="1">
      <c r="B7" s="5"/>
      <c r="C7" s="5"/>
      <c r="D7" s="5"/>
      <c r="E7" s="5"/>
      <c r="F7" s="5"/>
    </row>
    <row r="8" spans="2:66" ht="20" customHeight="1">
      <c r="B8" s="8" t="s">
        <v>133</v>
      </c>
    </row>
    <row r="9" spans="2:66" ht="20" customHeight="1">
      <c r="B9" s="9" t="s">
        <v>134</v>
      </c>
    </row>
    <row r="11" spans="2:66" ht="20" customHeight="1">
      <c r="B11" s="4" t="s">
        <v>135</v>
      </c>
    </row>
    <row r="13" spans="2:66" ht="20" customHeight="1">
      <c r="B13" s="44" t="s">
        <v>13</v>
      </c>
    </row>
    <row r="14" spans="2:66" s="15" customFormat="1" ht="20" customHeight="1">
      <c r="B14" s="12" t="s">
        <v>14</v>
      </c>
      <c r="C14" s="12" t="s">
        <v>15</v>
      </c>
      <c r="D14" s="12" t="s">
        <v>16</v>
      </c>
      <c r="E14" s="13" t="s">
        <v>17</v>
      </c>
      <c r="F14" s="13" t="s">
        <v>18</v>
      </c>
      <c r="G14" s="14">
        <v>45108</v>
      </c>
      <c r="H14" s="14">
        <v>45139</v>
      </c>
      <c r="I14" s="14">
        <v>45170</v>
      </c>
      <c r="J14" s="14">
        <v>45200</v>
      </c>
      <c r="K14" s="14">
        <v>45231</v>
      </c>
      <c r="L14" s="14">
        <v>45261</v>
      </c>
      <c r="M14" s="14">
        <v>45292</v>
      </c>
      <c r="N14" s="14">
        <v>45323</v>
      </c>
      <c r="O14" s="14">
        <v>45352</v>
      </c>
      <c r="P14" s="14">
        <v>45383</v>
      </c>
      <c r="Q14" s="14">
        <v>45413</v>
      </c>
      <c r="R14" s="14">
        <v>45444</v>
      </c>
      <c r="S14" s="14">
        <v>45474</v>
      </c>
      <c r="T14" s="14">
        <v>45505</v>
      </c>
      <c r="U14" s="14">
        <v>45536</v>
      </c>
      <c r="V14" s="14">
        <v>45566</v>
      </c>
      <c r="W14" s="14">
        <v>45597</v>
      </c>
      <c r="X14" s="14">
        <v>45627</v>
      </c>
      <c r="Y14" s="14">
        <v>45658</v>
      </c>
      <c r="Z14" s="14">
        <v>45689</v>
      </c>
      <c r="AA14" s="14">
        <v>45717</v>
      </c>
      <c r="AB14" s="14">
        <v>45748</v>
      </c>
      <c r="AC14" s="14">
        <v>45778</v>
      </c>
      <c r="AD14" s="14">
        <v>45809</v>
      </c>
      <c r="AE14" s="14">
        <v>45839</v>
      </c>
      <c r="AF14" s="14">
        <v>45870</v>
      </c>
      <c r="AG14" s="14">
        <v>45901</v>
      </c>
      <c r="AH14" s="14">
        <v>45931</v>
      </c>
      <c r="AI14" s="14">
        <v>45962</v>
      </c>
      <c r="AJ14" s="14">
        <v>45992</v>
      </c>
      <c r="AK14" s="14">
        <v>46023</v>
      </c>
      <c r="AL14" s="14">
        <v>46054</v>
      </c>
      <c r="AM14" s="14">
        <v>46082</v>
      </c>
      <c r="AN14" s="14">
        <v>46113</v>
      </c>
      <c r="AO14" s="14">
        <v>46143</v>
      </c>
      <c r="AP14" s="14">
        <v>46174</v>
      </c>
      <c r="AQ14" s="14">
        <v>46204</v>
      </c>
      <c r="AR14" s="14">
        <v>46235</v>
      </c>
      <c r="AS14" s="14">
        <v>46266</v>
      </c>
      <c r="AT14" s="14">
        <v>46296</v>
      </c>
      <c r="AU14" s="14">
        <v>46327</v>
      </c>
      <c r="AV14" s="14">
        <v>46357</v>
      </c>
      <c r="AW14" s="14">
        <v>46388</v>
      </c>
      <c r="AX14" s="14">
        <v>46419</v>
      </c>
      <c r="AY14" s="14">
        <v>46447</v>
      </c>
      <c r="AZ14" s="14">
        <v>46478</v>
      </c>
      <c r="BA14" s="14">
        <v>46508</v>
      </c>
      <c r="BB14" s="14">
        <v>46539</v>
      </c>
      <c r="BC14" s="14">
        <v>46569</v>
      </c>
      <c r="BD14" s="14">
        <v>46600</v>
      </c>
      <c r="BE14" s="14">
        <v>46631</v>
      </c>
      <c r="BF14" s="14">
        <v>46661</v>
      </c>
      <c r="BG14" s="14">
        <v>46692</v>
      </c>
      <c r="BH14" s="14">
        <v>46722</v>
      </c>
      <c r="BI14" s="14">
        <v>46753</v>
      </c>
      <c r="BJ14" s="14">
        <v>46784</v>
      </c>
      <c r="BK14" s="14">
        <v>46813</v>
      </c>
      <c r="BL14" s="14">
        <v>46844</v>
      </c>
      <c r="BM14" s="14">
        <v>46874</v>
      </c>
      <c r="BN14" s="14">
        <v>46905</v>
      </c>
    </row>
    <row r="15" spans="2:66" ht="20" customHeight="1">
      <c r="B15" s="41" t="s">
        <v>90</v>
      </c>
      <c r="C15" s="42"/>
      <c r="D15" s="41"/>
      <c r="E15" s="43"/>
      <c r="F15" s="17">
        <f t="shared" ref="F15:F21" si="0">ROUND(E15*0.105,2)</f>
        <v>0</v>
      </c>
      <c r="G15" s="17">
        <f t="shared" ref="G15:P22" si="1">ROUND(IF($C15&gt;G$14,0,$E15/12),2)</f>
        <v>0</v>
      </c>
      <c r="H15" s="17">
        <f t="shared" si="1"/>
        <v>0</v>
      </c>
      <c r="I15" s="17">
        <f t="shared" si="1"/>
        <v>0</v>
      </c>
      <c r="J15" s="17">
        <f t="shared" si="1"/>
        <v>0</v>
      </c>
      <c r="K15" s="17">
        <f t="shared" si="1"/>
        <v>0</v>
      </c>
      <c r="L15" s="17">
        <f t="shared" si="1"/>
        <v>0</v>
      </c>
      <c r="M15" s="17">
        <f t="shared" si="1"/>
        <v>0</v>
      </c>
      <c r="N15" s="17">
        <f t="shared" si="1"/>
        <v>0</v>
      </c>
      <c r="O15" s="17">
        <f t="shared" si="1"/>
        <v>0</v>
      </c>
      <c r="P15" s="17">
        <f t="shared" si="1"/>
        <v>0</v>
      </c>
      <c r="Q15" s="17">
        <f t="shared" ref="Q15:AF22" si="2">ROUND(IF($C15&gt;Q$14,0,$E15/12),2)</f>
        <v>0</v>
      </c>
      <c r="R15" s="17">
        <f t="shared" si="2"/>
        <v>0</v>
      </c>
      <c r="S15" s="17">
        <f t="shared" si="2"/>
        <v>0</v>
      </c>
      <c r="T15" s="17">
        <f t="shared" si="2"/>
        <v>0</v>
      </c>
      <c r="U15" s="17">
        <f t="shared" si="2"/>
        <v>0</v>
      </c>
      <c r="V15" s="17">
        <f t="shared" si="2"/>
        <v>0</v>
      </c>
      <c r="W15" s="17">
        <f t="shared" si="2"/>
        <v>0</v>
      </c>
      <c r="X15" s="17">
        <f t="shared" si="2"/>
        <v>0</v>
      </c>
      <c r="Y15" s="17">
        <f t="shared" si="2"/>
        <v>0</v>
      </c>
      <c r="Z15" s="17">
        <f t="shared" si="2"/>
        <v>0</v>
      </c>
      <c r="AA15" s="17">
        <f t="shared" si="2"/>
        <v>0</v>
      </c>
      <c r="AB15" s="17">
        <f t="shared" si="2"/>
        <v>0</v>
      </c>
      <c r="AC15" s="17">
        <f t="shared" si="2"/>
        <v>0</v>
      </c>
      <c r="AD15" s="17">
        <f t="shared" si="2"/>
        <v>0</v>
      </c>
      <c r="AE15" s="17">
        <f t="shared" si="2"/>
        <v>0</v>
      </c>
      <c r="AF15" s="17">
        <f t="shared" si="2"/>
        <v>0</v>
      </c>
      <c r="AG15" s="17">
        <f t="shared" ref="AE15:BB20" si="3">ROUND(IF($C15&gt;AG$14,0,$E15/12),2)</f>
        <v>0</v>
      </c>
      <c r="AH15" s="17">
        <f t="shared" si="3"/>
        <v>0</v>
      </c>
      <c r="AI15" s="17">
        <f t="shared" si="3"/>
        <v>0</v>
      </c>
      <c r="AJ15" s="17">
        <f t="shared" si="3"/>
        <v>0</v>
      </c>
      <c r="AK15" s="17">
        <f t="shared" si="3"/>
        <v>0</v>
      </c>
      <c r="AL15" s="17">
        <f t="shared" si="3"/>
        <v>0</v>
      </c>
      <c r="AM15" s="17">
        <f t="shared" si="3"/>
        <v>0</v>
      </c>
      <c r="AN15" s="17">
        <f t="shared" si="3"/>
        <v>0</v>
      </c>
      <c r="AO15" s="17">
        <f t="shared" si="3"/>
        <v>0</v>
      </c>
      <c r="AP15" s="17">
        <f t="shared" si="3"/>
        <v>0</v>
      </c>
      <c r="AQ15" s="17">
        <f t="shared" si="3"/>
        <v>0</v>
      </c>
      <c r="AR15" s="17">
        <f t="shared" si="3"/>
        <v>0</v>
      </c>
      <c r="AS15" s="17">
        <f t="shared" si="3"/>
        <v>0</v>
      </c>
      <c r="AT15" s="17">
        <f t="shared" si="3"/>
        <v>0</v>
      </c>
      <c r="AU15" s="17">
        <f t="shared" si="3"/>
        <v>0</v>
      </c>
      <c r="AV15" s="17">
        <f t="shared" si="3"/>
        <v>0</v>
      </c>
      <c r="AW15" s="17">
        <f t="shared" si="3"/>
        <v>0</v>
      </c>
      <c r="AX15" s="17">
        <f t="shared" si="3"/>
        <v>0</v>
      </c>
      <c r="AY15" s="17">
        <f t="shared" si="3"/>
        <v>0</v>
      </c>
      <c r="AZ15" s="17">
        <f t="shared" si="3"/>
        <v>0</v>
      </c>
      <c r="BA15" s="17">
        <f t="shared" si="3"/>
        <v>0</v>
      </c>
      <c r="BB15" s="17">
        <f t="shared" si="3"/>
        <v>0</v>
      </c>
      <c r="BC15" s="17">
        <f t="shared" ref="BC15:BN22" si="4">ROUND(IF($C15&gt;BC$14,0,$E15/12),2)</f>
        <v>0</v>
      </c>
      <c r="BD15" s="17">
        <f t="shared" si="4"/>
        <v>0</v>
      </c>
      <c r="BE15" s="17">
        <f t="shared" si="4"/>
        <v>0</v>
      </c>
      <c r="BF15" s="17">
        <f t="shared" si="4"/>
        <v>0</v>
      </c>
      <c r="BG15" s="17">
        <f t="shared" si="4"/>
        <v>0</v>
      </c>
      <c r="BH15" s="17">
        <f t="shared" si="4"/>
        <v>0</v>
      </c>
      <c r="BI15" s="17">
        <f t="shared" si="4"/>
        <v>0</v>
      </c>
      <c r="BJ15" s="17">
        <f t="shared" si="4"/>
        <v>0</v>
      </c>
      <c r="BK15" s="17">
        <f t="shared" si="4"/>
        <v>0</v>
      </c>
      <c r="BL15" s="17">
        <f t="shared" si="4"/>
        <v>0</v>
      </c>
      <c r="BM15" s="17">
        <f t="shared" si="4"/>
        <v>0</v>
      </c>
      <c r="BN15" s="17">
        <f t="shared" si="4"/>
        <v>0</v>
      </c>
    </row>
    <row r="16" spans="2:66" ht="20" customHeight="1">
      <c r="B16" s="41" t="s">
        <v>91</v>
      </c>
      <c r="C16" s="42"/>
      <c r="D16" s="41"/>
      <c r="E16" s="43"/>
      <c r="F16" s="17">
        <f t="shared" si="0"/>
        <v>0</v>
      </c>
      <c r="G16" s="17">
        <f t="shared" ref="G16:P17" si="5">ROUND(IF($C16&gt;G$14,0,$E16/12),2)</f>
        <v>0</v>
      </c>
      <c r="H16" s="17">
        <f t="shared" si="5"/>
        <v>0</v>
      </c>
      <c r="I16" s="17">
        <f t="shared" si="5"/>
        <v>0</v>
      </c>
      <c r="J16" s="17">
        <f t="shared" si="5"/>
        <v>0</v>
      </c>
      <c r="K16" s="17">
        <f t="shared" si="5"/>
        <v>0</v>
      </c>
      <c r="L16" s="17">
        <f t="shared" si="5"/>
        <v>0</v>
      </c>
      <c r="M16" s="17">
        <f t="shared" si="5"/>
        <v>0</v>
      </c>
      <c r="N16" s="17">
        <f t="shared" si="5"/>
        <v>0</v>
      </c>
      <c r="O16" s="17">
        <f t="shared" si="5"/>
        <v>0</v>
      </c>
      <c r="P16" s="17">
        <f t="shared" si="5"/>
        <v>0</v>
      </c>
      <c r="Q16" s="17">
        <f t="shared" si="2"/>
        <v>0</v>
      </c>
      <c r="R16" s="17">
        <f t="shared" si="2"/>
        <v>0</v>
      </c>
      <c r="S16" s="17">
        <f t="shared" si="2"/>
        <v>0</v>
      </c>
      <c r="T16" s="17">
        <f t="shared" si="2"/>
        <v>0</v>
      </c>
      <c r="U16" s="17">
        <f t="shared" si="2"/>
        <v>0</v>
      </c>
      <c r="V16" s="17">
        <f t="shared" si="2"/>
        <v>0</v>
      </c>
      <c r="W16" s="17">
        <f t="shared" si="2"/>
        <v>0</v>
      </c>
      <c r="X16" s="17">
        <f t="shared" si="2"/>
        <v>0</v>
      </c>
      <c r="Y16" s="17">
        <f t="shared" si="2"/>
        <v>0</v>
      </c>
      <c r="Z16" s="17">
        <f t="shared" si="2"/>
        <v>0</v>
      </c>
      <c r="AA16" s="17">
        <f t="shared" si="2"/>
        <v>0</v>
      </c>
      <c r="AB16" s="17">
        <f t="shared" si="2"/>
        <v>0</v>
      </c>
      <c r="AC16" s="17">
        <f t="shared" si="2"/>
        <v>0</v>
      </c>
      <c r="AD16" s="17">
        <f t="shared" si="2"/>
        <v>0</v>
      </c>
      <c r="AE16" s="17">
        <f t="shared" si="2"/>
        <v>0</v>
      </c>
      <c r="AF16" s="17">
        <f t="shared" si="2"/>
        <v>0</v>
      </c>
      <c r="AG16" s="17">
        <f t="shared" si="3"/>
        <v>0</v>
      </c>
      <c r="AH16" s="17">
        <f t="shared" si="3"/>
        <v>0</v>
      </c>
      <c r="AI16" s="17">
        <f t="shared" si="3"/>
        <v>0</v>
      </c>
      <c r="AJ16" s="17">
        <f t="shared" si="3"/>
        <v>0</v>
      </c>
      <c r="AK16" s="17">
        <f t="shared" si="3"/>
        <v>0</v>
      </c>
      <c r="AL16" s="17">
        <f t="shared" si="3"/>
        <v>0</v>
      </c>
      <c r="AM16" s="17">
        <f t="shared" si="3"/>
        <v>0</v>
      </c>
      <c r="AN16" s="17">
        <f t="shared" si="3"/>
        <v>0</v>
      </c>
      <c r="AO16" s="17">
        <f t="shared" si="3"/>
        <v>0</v>
      </c>
      <c r="AP16" s="17">
        <f t="shared" si="3"/>
        <v>0</v>
      </c>
      <c r="AQ16" s="17">
        <f t="shared" si="3"/>
        <v>0</v>
      </c>
      <c r="AR16" s="17">
        <f t="shared" si="3"/>
        <v>0</v>
      </c>
      <c r="AS16" s="17">
        <f t="shared" si="3"/>
        <v>0</v>
      </c>
      <c r="AT16" s="17">
        <f t="shared" si="3"/>
        <v>0</v>
      </c>
      <c r="AU16" s="17">
        <f t="shared" si="3"/>
        <v>0</v>
      </c>
      <c r="AV16" s="17">
        <f t="shared" si="3"/>
        <v>0</v>
      </c>
      <c r="AW16" s="17">
        <f t="shared" si="3"/>
        <v>0</v>
      </c>
      <c r="AX16" s="17">
        <f t="shared" si="3"/>
        <v>0</v>
      </c>
      <c r="AY16" s="17">
        <f t="shared" si="3"/>
        <v>0</v>
      </c>
      <c r="AZ16" s="17">
        <f t="shared" si="3"/>
        <v>0</v>
      </c>
      <c r="BA16" s="17">
        <f t="shared" si="3"/>
        <v>0</v>
      </c>
      <c r="BB16" s="17">
        <f t="shared" si="3"/>
        <v>0</v>
      </c>
      <c r="BC16" s="17">
        <f t="shared" si="4"/>
        <v>0</v>
      </c>
      <c r="BD16" s="17">
        <f t="shared" si="4"/>
        <v>0</v>
      </c>
      <c r="BE16" s="17">
        <f t="shared" si="4"/>
        <v>0</v>
      </c>
      <c r="BF16" s="17">
        <f t="shared" si="4"/>
        <v>0</v>
      </c>
      <c r="BG16" s="17">
        <f t="shared" si="4"/>
        <v>0</v>
      </c>
      <c r="BH16" s="17">
        <f t="shared" si="4"/>
        <v>0</v>
      </c>
      <c r="BI16" s="17">
        <f t="shared" si="4"/>
        <v>0</v>
      </c>
      <c r="BJ16" s="17">
        <f t="shared" si="4"/>
        <v>0</v>
      </c>
      <c r="BK16" s="17">
        <f t="shared" si="4"/>
        <v>0</v>
      </c>
      <c r="BL16" s="17">
        <f t="shared" si="4"/>
        <v>0</v>
      </c>
      <c r="BM16" s="17">
        <f t="shared" si="4"/>
        <v>0</v>
      </c>
      <c r="BN16" s="17">
        <f t="shared" si="4"/>
        <v>0</v>
      </c>
    </row>
    <row r="17" spans="2:66" ht="20" customHeight="1">
      <c r="B17" s="41" t="s">
        <v>92</v>
      </c>
      <c r="C17" s="42"/>
      <c r="D17" s="41"/>
      <c r="E17" s="43"/>
      <c r="F17" s="17">
        <f t="shared" si="0"/>
        <v>0</v>
      </c>
      <c r="G17" s="17">
        <f t="shared" si="5"/>
        <v>0</v>
      </c>
      <c r="H17" s="17">
        <f t="shared" si="5"/>
        <v>0</v>
      </c>
      <c r="I17" s="17">
        <f t="shared" si="5"/>
        <v>0</v>
      </c>
      <c r="J17" s="17">
        <f t="shared" si="5"/>
        <v>0</v>
      </c>
      <c r="K17" s="17">
        <f t="shared" si="5"/>
        <v>0</v>
      </c>
      <c r="L17" s="17">
        <f t="shared" si="5"/>
        <v>0</v>
      </c>
      <c r="M17" s="17">
        <f t="shared" si="5"/>
        <v>0</v>
      </c>
      <c r="N17" s="17">
        <f t="shared" si="5"/>
        <v>0</v>
      </c>
      <c r="O17" s="17">
        <f t="shared" si="5"/>
        <v>0</v>
      </c>
      <c r="P17" s="17">
        <f t="shared" si="5"/>
        <v>0</v>
      </c>
      <c r="Q17" s="17">
        <f t="shared" si="2"/>
        <v>0</v>
      </c>
      <c r="R17" s="17">
        <f t="shared" si="2"/>
        <v>0</v>
      </c>
      <c r="S17" s="17">
        <f t="shared" si="2"/>
        <v>0</v>
      </c>
      <c r="T17" s="17">
        <f t="shared" si="2"/>
        <v>0</v>
      </c>
      <c r="U17" s="17">
        <f t="shared" si="2"/>
        <v>0</v>
      </c>
      <c r="V17" s="17">
        <f t="shared" si="2"/>
        <v>0</v>
      </c>
      <c r="W17" s="17">
        <f t="shared" si="2"/>
        <v>0</v>
      </c>
      <c r="X17" s="17">
        <f t="shared" si="2"/>
        <v>0</v>
      </c>
      <c r="Y17" s="17">
        <f t="shared" si="2"/>
        <v>0</v>
      </c>
      <c r="Z17" s="17">
        <f t="shared" si="2"/>
        <v>0</v>
      </c>
      <c r="AA17" s="17">
        <f t="shared" si="2"/>
        <v>0</v>
      </c>
      <c r="AB17" s="17">
        <f t="shared" si="2"/>
        <v>0</v>
      </c>
      <c r="AC17" s="17">
        <f t="shared" si="2"/>
        <v>0</v>
      </c>
      <c r="AD17" s="17">
        <f t="shared" si="2"/>
        <v>0</v>
      </c>
      <c r="AE17" s="17">
        <f t="shared" si="2"/>
        <v>0</v>
      </c>
      <c r="AF17" s="17">
        <f t="shared" si="2"/>
        <v>0</v>
      </c>
      <c r="AG17" s="17">
        <f t="shared" si="3"/>
        <v>0</v>
      </c>
      <c r="AH17" s="17">
        <f t="shared" si="3"/>
        <v>0</v>
      </c>
      <c r="AI17" s="17">
        <f t="shared" si="3"/>
        <v>0</v>
      </c>
      <c r="AJ17" s="17">
        <f t="shared" si="3"/>
        <v>0</v>
      </c>
      <c r="AK17" s="17">
        <f t="shared" si="3"/>
        <v>0</v>
      </c>
      <c r="AL17" s="17">
        <f t="shared" si="3"/>
        <v>0</v>
      </c>
      <c r="AM17" s="17">
        <f t="shared" si="3"/>
        <v>0</v>
      </c>
      <c r="AN17" s="17">
        <f t="shared" si="3"/>
        <v>0</v>
      </c>
      <c r="AO17" s="17">
        <f t="shared" si="3"/>
        <v>0</v>
      </c>
      <c r="AP17" s="17">
        <f t="shared" si="3"/>
        <v>0</v>
      </c>
      <c r="AQ17" s="17">
        <f t="shared" si="3"/>
        <v>0</v>
      </c>
      <c r="AR17" s="17">
        <f t="shared" si="3"/>
        <v>0</v>
      </c>
      <c r="AS17" s="17">
        <f t="shared" si="3"/>
        <v>0</v>
      </c>
      <c r="AT17" s="17">
        <f t="shared" si="3"/>
        <v>0</v>
      </c>
      <c r="AU17" s="17">
        <f t="shared" si="3"/>
        <v>0</v>
      </c>
      <c r="AV17" s="17">
        <f t="shared" si="3"/>
        <v>0</v>
      </c>
      <c r="AW17" s="17">
        <f t="shared" si="3"/>
        <v>0</v>
      </c>
      <c r="AX17" s="17">
        <f t="shared" si="3"/>
        <v>0</v>
      </c>
      <c r="AY17" s="17">
        <f t="shared" si="3"/>
        <v>0</v>
      </c>
      <c r="AZ17" s="17">
        <f t="shared" si="3"/>
        <v>0</v>
      </c>
      <c r="BA17" s="17">
        <f t="shared" si="3"/>
        <v>0</v>
      </c>
      <c r="BB17" s="17">
        <f t="shared" si="3"/>
        <v>0</v>
      </c>
      <c r="BC17" s="17">
        <f t="shared" si="4"/>
        <v>0</v>
      </c>
      <c r="BD17" s="17">
        <f t="shared" si="4"/>
        <v>0</v>
      </c>
      <c r="BE17" s="17">
        <f t="shared" si="4"/>
        <v>0</v>
      </c>
      <c r="BF17" s="17">
        <f t="shared" si="4"/>
        <v>0</v>
      </c>
      <c r="BG17" s="17">
        <f t="shared" si="4"/>
        <v>0</v>
      </c>
      <c r="BH17" s="17">
        <f t="shared" si="4"/>
        <v>0</v>
      </c>
      <c r="BI17" s="17">
        <f t="shared" si="4"/>
        <v>0</v>
      </c>
      <c r="BJ17" s="17">
        <f t="shared" si="4"/>
        <v>0</v>
      </c>
      <c r="BK17" s="17">
        <f t="shared" si="4"/>
        <v>0</v>
      </c>
      <c r="BL17" s="17">
        <f t="shared" si="4"/>
        <v>0</v>
      </c>
      <c r="BM17" s="17">
        <f t="shared" si="4"/>
        <v>0</v>
      </c>
      <c r="BN17" s="17">
        <f t="shared" si="4"/>
        <v>0</v>
      </c>
    </row>
    <row r="18" spans="2:66" ht="20" customHeight="1">
      <c r="B18" s="41" t="s">
        <v>93</v>
      </c>
      <c r="C18" s="42"/>
      <c r="D18" s="41"/>
      <c r="E18" s="43"/>
      <c r="F18" s="17">
        <f t="shared" si="0"/>
        <v>0</v>
      </c>
      <c r="G18" s="17">
        <f t="shared" si="1"/>
        <v>0</v>
      </c>
      <c r="H18" s="17">
        <f t="shared" si="1"/>
        <v>0</v>
      </c>
      <c r="I18" s="17">
        <f t="shared" si="1"/>
        <v>0</v>
      </c>
      <c r="J18" s="17">
        <f t="shared" si="1"/>
        <v>0</v>
      </c>
      <c r="K18" s="17">
        <f t="shared" si="1"/>
        <v>0</v>
      </c>
      <c r="L18" s="17">
        <f t="shared" si="1"/>
        <v>0</v>
      </c>
      <c r="M18" s="17">
        <f t="shared" si="1"/>
        <v>0</v>
      </c>
      <c r="N18" s="17">
        <f t="shared" si="1"/>
        <v>0</v>
      </c>
      <c r="O18" s="17">
        <f t="shared" si="1"/>
        <v>0</v>
      </c>
      <c r="P18" s="17">
        <f t="shared" si="1"/>
        <v>0</v>
      </c>
      <c r="Q18" s="17">
        <f t="shared" si="2"/>
        <v>0</v>
      </c>
      <c r="R18" s="17">
        <f t="shared" si="2"/>
        <v>0</v>
      </c>
      <c r="S18" s="17">
        <f t="shared" si="2"/>
        <v>0</v>
      </c>
      <c r="T18" s="17">
        <f t="shared" si="2"/>
        <v>0</v>
      </c>
      <c r="U18" s="17">
        <f t="shared" si="2"/>
        <v>0</v>
      </c>
      <c r="V18" s="17">
        <f t="shared" si="2"/>
        <v>0</v>
      </c>
      <c r="W18" s="17">
        <f t="shared" si="2"/>
        <v>0</v>
      </c>
      <c r="X18" s="17">
        <f t="shared" si="2"/>
        <v>0</v>
      </c>
      <c r="Y18" s="17">
        <f t="shared" si="2"/>
        <v>0</v>
      </c>
      <c r="Z18" s="17">
        <f t="shared" si="2"/>
        <v>0</v>
      </c>
      <c r="AA18" s="17">
        <f t="shared" si="2"/>
        <v>0</v>
      </c>
      <c r="AB18" s="17">
        <f t="shared" si="2"/>
        <v>0</v>
      </c>
      <c r="AC18" s="17">
        <f t="shared" si="2"/>
        <v>0</v>
      </c>
      <c r="AD18" s="17">
        <f t="shared" si="2"/>
        <v>0</v>
      </c>
      <c r="AE18" s="17">
        <f t="shared" si="3"/>
        <v>0</v>
      </c>
      <c r="AF18" s="17">
        <f t="shared" si="3"/>
        <v>0</v>
      </c>
      <c r="AG18" s="17">
        <f t="shared" si="3"/>
        <v>0</v>
      </c>
      <c r="AH18" s="17">
        <f t="shared" si="3"/>
        <v>0</v>
      </c>
      <c r="AI18" s="17">
        <f t="shared" si="3"/>
        <v>0</v>
      </c>
      <c r="AJ18" s="17">
        <f t="shared" si="3"/>
        <v>0</v>
      </c>
      <c r="AK18" s="17">
        <f t="shared" si="3"/>
        <v>0</v>
      </c>
      <c r="AL18" s="17">
        <f t="shared" si="3"/>
        <v>0</v>
      </c>
      <c r="AM18" s="17">
        <f t="shared" si="3"/>
        <v>0</v>
      </c>
      <c r="AN18" s="17">
        <f t="shared" si="3"/>
        <v>0</v>
      </c>
      <c r="AO18" s="17">
        <f t="shared" si="3"/>
        <v>0</v>
      </c>
      <c r="AP18" s="17">
        <f t="shared" si="3"/>
        <v>0</v>
      </c>
      <c r="AQ18" s="17">
        <f t="shared" si="3"/>
        <v>0</v>
      </c>
      <c r="AR18" s="17">
        <f t="shared" si="3"/>
        <v>0</v>
      </c>
      <c r="AS18" s="17">
        <f t="shared" si="3"/>
        <v>0</v>
      </c>
      <c r="AT18" s="17">
        <f t="shared" si="3"/>
        <v>0</v>
      </c>
      <c r="AU18" s="17">
        <f t="shared" si="3"/>
        <v>0</v>
      </c>
      <c r="AV18" s="17">
        <f t="shared" si="3"/>
        <v>0</v>
      </c>
      <c r="AW18" s="17">
        <f t="shared" si="3"/>
        <v>0</v>
      </c>
      <c r="AX18" s="17">
        <f t="shared" si="3"/>
        <v>0</v>
      </c>
      <c r="AY18" s="17">
        <f t="shared" si="3"/>
        <v>0</v>
      </c>
      <c r="AZ18" s="17">
        <f t="shared" si="3"/>
        <v>0</v>
      </c>
      <c r="BA18" s="17">
        <f t="shared" si="3"/>
        <v>0</v>
      </c>
      <c r="BB18" s="17">
        <f t="shared" si="3"/>
        <v>0</v>
      </c>
      <c r="BC18" s="17">
        <f t="shared" si="4"/>
        <v>0</v>
      </c>
      <c r="BD18" s="17">
        <f t="shared" si="4"/>
        <v>0</v>
      </c>
      <c r="BE18" s="17">
        <f t="shared" si="4"/>
        <v>0</v>
      </c>
      <c r="BF18" s="17">
        <f t="shared" si="4"/>
        <v>0</v>
      </c>
      <c r="BG18" s="17">
        <f t="shared" si="4"/>
        <v>0</v>
      </c>
      <c r="BH18" s="17">
        <f t="shared" si="4"/>
        <v>0</v>
      </c>
      <c r="BI18" s="17">
        <f t="shared" si="4"/>
        <v>0</v>
      </c>
      <c r="BJ18" s="17">
        <f t="shared" si="4"/>
        <v>0</v>
      </c>
      <c r="BK18" s="17">
        <f t="shared" si="4"/>
        <v>0</v>
      </c>
      <c r="BL18" s="17">
        <f t="shared" si="4"/>
        <v>0</v>
      </c>
      <c r="BM18" s="17">
        <f t="shared" si="4"/>
        <v>0</v>
      </c>
      <c r="BN18" s="17">
        <f t="shared" si="4"/>
        <v>0</v>
      </c>
    </row>
    <row r="19" spans="2:66" ht="20" customHeight="1">
      <c r="B19" s="41"/>
      <c r="C19" s="42"/>
      <c r="D19" s="41"/>
      <c r="E19" s="43"/>
      <c r="F19" s="17">
        <f t="shared" si="0"/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7">
        <f t="shared" si="1"/>
        <v>0</v>
      </c>
      <c r="L19" s="17">
        <f t="shared" si="1"/>
        <v>0</v>
      </c>
      <c r="M19" s="17">
        <f t="shared" si="1"/>
        <v>0</v>
      </c>
      <c r="N19" s="17">
        <f t="shared" si="1"/>
        <v>0</v>
      </c>
      <c r="O19" s="17">
        <f t="shared" si="1"/>
        <v>0</v>
      </c>
      <c r="P19" s="17">
        <f t="shared" si="1"/>
        <v>0</v>
      </c>
      <c r="Q19" s="17">
        <f t="shared" si="2"/>
        <v>0</v>
      </c>
      <c r="R19" s="17">
        <f t="shared" si="2"/>
        <v>0</v>
      </c>
      <c r="S19" s="17">
        <f t="shared" si="2"/>
        <v>0</v>
      </c>
      <c r="T19" s="17">
        <f t="shared" si="2"/>
        <v>0</v>
      </c>
      <c r="U19" s="17">
        <f t="shared" si="2"/>
        <v>0</v>
      </c>
      <c r="V19" s="17">
        <f t="shared" si="2"/>
        <v>0</v>
      </c>
      <c r="W19" s="17">
        <f t="shared" si="2"/>
        <v>0</v>
      </c>
      <c r="X19" s="17">
        <f t="shared" si="2"/>
        <v>0</v>
      </c>
      <c r="Y19" s="17">
        <f t="shared" si="2"/>
        <v>0</v>
      </c>
      <c r="Z19" s="17">
        <f t="shared" si="2"/>
        <v>0</v>
      </c>
      <c r="AA19" s="17">
        <f t="shared" si="2"/>
        <v>0</v>
      </c>
      <c r="AB19" s="17">
        <f t="shared" si="2"/>
        <v>0</v>
      </c>
      <c r="AC19" s="17">
        <f t="shared" si="2"/>
        <v>0</v>
      </c>
      <c r="AD19" s="17">
        <f t="shared" si="2"/>
        <v>0</v>
      </c>
      <c r="AE19" s="17">
        <f t="shared" si="3"/>
        <v>0</v>
      </c>
      <c r="AF19" s="17">
        <f t="shared" si="3"/>
        <v>0</v>
      </c>
      <c r="AG19" s="17">
        <f t="shared" si="3"/>
        <v>0</v>
      </c>
      <c r="AH19" s="17">
        <f t="shared" si="3"/>
        <v>0</v>
      </c>
      <c r="AI19" s="17">
        <f t="shared" si="3"/>
        <v>0</v>
      </c>
      <c r="AJ19" s="17">
        <f t="shared" si="3"/>
        <v>0</v>
      </c>
      <c r="AK19" s="17">
        <f t="shared" si="3"/>
        <v>0</v>
      </c>
      <c r="AL19" s="17">
        <f t="shared" si="3"/>
        <v>0</v>
      </c>
      <c r="AM19" s="17">
        <f t="shared" si="3"/>
        <v>0</v>
      </c>
      <c r="AN19" s="17">
        <f t="shared" si="3"/>
        <v>0</v>
      </c>
      <c r="AO19" s="17">
        <f t="shared" si="3"/>
        <v>0</v>
      </c>
      <c r="AP19" s="17">
        <f t="shared" si="3"/>
        <v>0</v>
      </c>
      <c r="AQ19" s="17">
        <f t="shared" si="3"/>
        <v>0</v>
      </c>
      <c r="AR19" s="17">
        <f t="shared" si="3"/>
        <v>0</v>
      </c>
      <c r="AS19" s="17">
        <f t="shared" si="3"/>
        <v>0</v>
      </c>
      <c r="AT19" s="17">
        <f t="shared" si="3"/>
        <v>0</v>
      </c>
      <c r="AU19" s="17">
        <f t="shared" si="3"/>
        <v>0</v>
      </c>
      <c r="AV19" s="17">
        <f t="shared" si="3"/>
        <v>0</v>
      </c>
      <c r="AW19" s="17">
        <f t="shared" si="3"/>
        <v>0</v>
      </c>
      <c r="AX19" s="17">
        <f t="shared" si="3"/>
        <v>0</v>
      </c>
      <c r="AY19" s="17">
        <f t="shared" si="3"/>
        <v>0</v>
      </c>
      <c r="AZ19" s="17">
        <f t="shared" si="3"/>
        <v>0</v>
      </c>
      <c r="BA19" s="17">
        <f t="shared" si="3"/>
        <v>0</v>
      </c>
      <c r="BB19" s="17">
        <f t="shared" si="3"/>
        <v>0</v>
      </c>
      <c r="BC19" s="17">
        <f t="shared" si="4"/>
        <v>0</v>
      </c>
      <c r="BD19" s="17">
        <f t="shared" si="4"/>
        <v>0</v>
      </c>
      <c r="BE19" s="17">
        <f t="shared" si="4"/>
        <v>0</v>
      </c>
      <c r="BF19" s="17">
        <f t="shared" si="4"/>
        <v>0</v>
      </c>
      <c r="BG19" s="17">
        <f t="shared" si="4"/>
        <v>0</v>
      </c>
      <c r="BH19" s="17">
        <f t="shared" si="4"/>
        <v>0</v>
      </c>
      <c r="BI19" s="17">
        <f t="shared" si="4"/>
        <v>0</v>
      </c>
      <c r="BJ19" s="17">
        <f t="shared" si="4"/>
        <v>0</v>
      </c>
      <c r="BK19" s="17">
        <f t="shared" si="4"/>
        <v>0</v>
      </c>
      <c r="BL19" s="17">
        <f t="shared" si="4"/>
        <v>0</v>
      </c>
      <c r="BM19" s="17">
        <f t="shared" si="4"/>
        <v>0</v>
      </c>
      <c r="BN19" s="17">
        <f t="shared" si="4"/>
        <v>0</v>
      </c>
    </row>
    <row r="20" spans="2:66" ht="20" customHeight="1">
      <c r="B20" s="41"/>
      <c r="C20" s="42"/>
      <c r="D20" s="41"/>
      <c r="E20" s="43"/>
      <c r="F20" s="17">
        <f t="shared" si="0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0</v>
      </c>
      <c r="L20" s="17">
        <f t="shared" si="1"/>
        <v>0</v>
      </c>
      <c r="M20" s="17">
        <f t="shared" si="1"/>
        <v>0</v>
      </c>
      <c r="N20" s="17">
        <f t="shared" si="1"/>
        <v>0</v>
      </c>
      <c r="O20" s="17">
        <f t="shared" si="1"/>
        <v>0</v>
      </c>
      <c r="P20" s="17">
        <f t="shared" si="1"/>
        <v>0</v>
      </c>
      <c r="Q20" s="17">
        <f t="shared" si="2"/>
        <v>0</v>
      </c>
      <c r="R20" s="17">
        <f t="shared" si="2"/>
        <v>0</v>
      </c>
      <c r="S20" s="17">
        <f t="shared" si="2"/>
        <v>0</v>
      </c>
      <c r="T20" s="17">
        <f t="shared" si="2"/>
        <v>0</v>
      </c>
      <c r="U20" s="17">
        <f t="shared" si="2"/>
        <v>0</v>
      </c>
      <c r="V20" s="17">
        <f t="shared" si="2"/>
        <v>0</v>
      </c>
      <c r="W20" s="17">
        <f t="shared" si="2"/>
        <v>0</v>
      </c>
      <c r="X20" s="17">
        <f t="shared" si="2"/>
        <v>0</v>
      </c>
      <c r="Y20" s="17">
        <f t="shared" si="2"/>
        <v>0</v>
      </c>
      <c r="Z20" s="17">
        <f t="shared" si="2"/>
        <v>0</v>
      </c>
      <c r="AA20" s="17">
        <f t="shared" si="2"/>
        <v>0</v>
      </c>
      <c r="AB20" s="17">
        <f t="shared" si="2"/>
        <v>0</v>
      </c>
      <c r="AC20" s="17">
        <f t="shared" si="2"/>
        <v>0</v>
      </c>
      <c r="AD20" s="17">
        <f t="shared" si="2"/>
        <v>0</v>
      </c>
      <c r="AE20" s="17">
        <f t="shared" si="3"/>
        <v>0</v>
      </c>
      <c r="AF20" s="17">
        <f t="shared" si="3"/>
        <v>0</v>
      </c>
      <c r="AG20" s="17">
        <f t="shared" si="3"/>
        <v>0</v>
      </c>
      <c r="AH20" s="17">
        <f t="shared" si="3"/>
        <v>0</v>
      </c>
      <c r="AI20" s="17">
        <f t="shared" si="3"/>
        <v>0</v>
      </c>
      <c r="AJ20" s="17">
        <f t="shared" si="3"/>
        <v>0</v>
      </c>
      <c r="AK20" s="17">
        <f t="shared" si="3"/>
        <v>0</v>
      </c>
      <c r="AL20" s="17">
        <f t="shared" si="3"/>
        <v>0</v>
      </c>
      <c r="AM20" s="17">
        <f t="shared" si="3"/>
        <v>0</v>
      </c>
      <c r="AN20" s="17">
        <f t="shared" si="3"/>
        <v>0</v>
      </c>
      <c r="AO20" s="17">
        <f t="shared" si="3"/>
        <v>0</v>
      </c>
      <c r="AP20" s="17">
        <f t="shared" si="3"/>
        <v>0</v>
      </c>
      <c r="AQ20" s="17">
        <f t="shared" ref="AE20:BC22" si="6">ROUND(IF($C20&gt;AQ$14,0,$E20/12),2)</f>
        <v>0</v>
      </c>
      <c r="AR20" s="17">
        <f t="shared" si="6"/>
        <v>0</v>
      </c>
      <c r="AS20" s="17">
        <f t="shared" si="6"/>
        <v>0</v>
      </c>
      <c r="AT20" s="17">
        <f t="shared" si="6"/>
        <v>0</v>
      </c>
      <c r="AU20" s="17">
        <f t="shared" si="6"/>
        <v>0</v>
      </c>
      <c r="AV20" s="17">
        <f t="shared" si="6"/>
        <v>0</v>
      </c>
      <c r="AW20" s="17">
        <f t="shared" si="6"/>
        <v>0</v>
      </c>
      <c r="AX20" s="17">
        <f t="shared" si="6"/>
        <v>0</v>
      </c>
      <c r="AY20" s="17">
        <f t="shared" si="6"/>
        <v>0</v>
      </c>
      <c r="AZ20" s="17">
        <f t="shared" si="6"/>
        <v>0</v>
      </c>
      <c r="BA20" s="17">
        <f t="shared" si="6"/>
        <v>0</v>
      </c>
      <c r="BB20" s="17">
        <f t="shared" si="6"/>
        <v>0</v>
      </c>
      <c r="BC20" s="17">
        <f t="shared" si="6"/>
        <v>0</v>
      </c>
      <c r="BD20" s="17">
        <f t="shared" si="4"/>
        <v>0</v>
      </c>
      <c r="BE20" s="17">
        <f t="shared" si="4"/>
        <v>0</v>
      </c>
      <c r="BF20" s="17">
        <f t="shared" si="4"/>
        <v>0</v>
      </c>
      <c r="BG20" s="17">
        <f t="shared" si="4"/>
        <v>0</v>
      </c>
      <c r="BH20" s="17">
        <f t="shared" si="4"/>
        <v>0</v>
      </c>
      <c r="BI20" s="17">
        <f t="shared" si="4"/>
        <v>0</v>
      </c>
      <c r="BJ20" s="17">
        <f t="shared" si="4"/>
        <v>0</v>
      </c>
      <c r="BK20" s="17">
        <f t="shared" si="4"/>
        <v>0</v>
      </c>
      <c r="BL20" s="17">
        <f t="shared" si="4"/>
        <v>0</v>
      </c>
      <c r="BM20" s="17">
        <f t="shared" si="4"/>
        <v>0</v>
      </c>
      <c r="BN20" s="17">
        <f t="shared" si="4"/>
        <v>0</v>
      </c>
    </row>
    <row r="21" spans="2:66" ht="20" customHeight="1">
      <c r="B21" s="41"/>
      <c r="C21" s="42"/>
      <c r="D21" s="41"/>
      <c r="E21" s="43"/>
      <c r="F21" s="17">
        <f t="shared" si="0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0</v>
      </c>
      <c r="L21" s="17">
        <f t="shared" si="1"/>
        <v>0</v>
      </c>
      <c r="M21" s="17">
        <f t="shared" si="1"/>
        <v>0</v>
      </c>
      <c r="N21" s="17">
        <f t="shared" si="1"/>
        <v>0</v>
      </c>
      <c r="O21" s="17">
        <f t="shared" si="1"/>
        <v>0</v>
      </c>
      <c r="P21" s="17">
        <f t="shared" si="1"/>
        <v>0</v>
      </c>
      <c r="Q21" s="17">
        <f t="shared" si="2"/>
        <v>0</v>
      </c>
      <c r="R21" s="17">
        <f t="shared" si="2"/>
        <v>0</v>
      </c>
      <c r="S21" s="17">
        <f t="shared" si="2"/>
        <v>0</v>
      </c>
      <c r="T21" s="17">
        <f t="shared" si="2"/>
        <v>0</v>
      </c>
      <c r="U21" s="17">
        <f t="shared" si="2"/>
        <v>0</v>
      </c>
      <c r="V21" s="17">
        <f t="shared" si="2"/>
        <v>0</v>
      </c>
      <c r="W21" s="17">
        <f t="shared" si="2"/>
        <v>0</v>
      </c>
      <c r="X21" s="17">
        <f t="shared" si="2"/>
        <v>0</v>
      </c>
      <c r="Y21" s="17">
        <f t="shared" si="2"/>
        <v>0</v>
      </c>
      <c r="Z21" s="17">
        <f t="shared" si="2"/>
        <v>0</v>
      </c>
      <c r="AA21" s="17">
        <f t="shared" si="2"/>
        <v>0</v>
      </c>
      <c r="AB21" s="17">
        <f t="shared" si="2"/>
        <v>0</v>
      </c>
      <c r="AC21" s="17">
        <f t="shared" si="2"/>
        <v>0</v>
      </c>
      <c r="AD21" s="17">
        <f t="shared" si="2"/>
        <v>0</v>
      </c>
      <c r="AE21" s="17">
        <f t="shared" si="6"/>
        <v>0</v>
      </c>
      <c r="AF21" s="17">
        <f t="shared" si="6"/>
        <v>0</v>
      </c>
      <c r="AG21" s="17">
        <f t="shared" si="6"/>
        <v>0</v>
      </c>
      <c r="AH21" s="17">
        <f t="shared" si="6"/>
        <v>0</v>
      </c>
      <c r="AI21" s="17">
        <f t="shared" si="6"/>
        <v>0</v>
      </c>
      <c r="AJ21" s="17">
        <f t="shared" si="6"/>
        <v>0</v>
      </c>
      <c r="AK21" s="17">
        <f t="shared" si="6"/>
        <v>0</v>
      </c>
      <c r="AL21" s="17">
        <f t="shared" si="6"/>
        <v>0</v>
      </c>
      <c r="AM21" s="17">
        <f t="shared" si="6"/>
        <v>0</v>
      </c>
      <c r="AN21" s="17">
        <f t="shared" si="6"/>
        <v>0</v>
      </c>
      <c r="AO21" s="17">
        <f t="shared" si="6"/>
        <v>0</v>
      </c>
      <c r="AP21" s="17">
        <f t="shared" si="6"/>
        <v>0</v>
      </c>
      <c r="AQ21" s="17">
        <f t="shared" si="6"/>
        <v>0</v>
      </c>
      <c r="AR21" s="17">
        <f t="shared" si="6"/>
        <v>0</v>
      </c>
      <c r="AS21" s="17">
        <f t="shared" si="6"/>
        <v>0</v>
      </c>
      <c r="AT21" s="17">
        <f t="shared" si="6"/>
        <v>0</v>
      </c>
      <c r="AU21" s="17">
        <f t="shared" si="6"/>
        <v>0</v>
      </c>
      <c r="AV21" s="17">
        <f t="shared" si="6"/>
        <v>0</v>
      </c>
      <c r="AW21" s="17">
        <f t="shared" si="6"/>
        <v>0</v>
      </c>
      <c r="AX21" s="17">
        <f t="shared" si="6"/>
        <v>0</v>
      </c>
      <c r="AY21" s="17">
        <f t="shared" si="6"/>
        <v>0</v>
      </c>
      <c r="AZ21" s="17">
        <f t="shared" si="6"/>
        <v>0</v>
      </c>
      <c r="BA21" s="17">
        <f t="shared" si="6"/>
        <v>0</v>
      </c>
      <c r="BB21" s="17">
        <f t="shared" si="6"/>
        <v>0</v>
      </c>
      <c r="BC21" s="17">
        <f t="shared" si="4"/>
        <v>0</v>
      </c>
      <c r="BD21" s="17">
        <f t="shared" si="4"/>
        <v>0</v>
      </c>
      <c r="BE21" s="17">
        <f t="shared" si="4"/>
        <v>0</v>
      </c>
      <c r="BF21" s="17">
        <f t="shared" si="4"/>
        <v>0</v>
      </c>
      <c r="BG21" s="17">
        <f t="shared" si="4"/>
        <v>0</v>
      </c>
      <c r="BH21" s="17">
        <f t="shared" si="4"/>
        <v>0</v>
      </c>
      <c r="BI21" s="17">
        <f t="shared" si="4"/>
        <v>0</v>
      </c>
      <c r="BJ21" s="17">
        <f t="shared" si="4"/>
        <v>0</v>
      </c>
      <c r="BK21" s="17">
        <f t="shared" si="4"/>
        <v>0</v>
      </c>
      <c r="BL21" s="17">
        <f t="shared" si="4"/>
        <v>0</v>
      </c>
      <c r="BM21" s="17">
        <f t="shared" si="4"/>
        <v>0</v>
      </c>
      <c r="BN21" s="17">
        <f t="shared" si="4"/>
        <v>0</v>
      </c>
    </row>
    <row r="22" spans="2:66" ht="20" customHeight="1">
      <c r="B22" s="41"/>
      <c r="C22" s="42"/>
      <c r="D22" s="41"/>
      <c r="E22" s="43"/>
      <c r="F22" s="17">
        <f t="shared" ref="F22" si="7">ROUND(E22*0.105,2)</f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0</v>
      </c>
      <c r="L22" s="17">
        <f t="shared" si="1"/>
        <v>0</v>
      </c>
      <c r="M22" s="17">
        <f t="shared" si="1"/>
        <v>0</v>
      </c>
      <c r="N22" s="17">
        <f t="shared" si="1"/>
        <v>0</v>
      </c>
      <c r="O22" s="17">
        <f t="shared" si="1"/>
        <v>0</v>
      </c>
      <c r="P22" s="17">
        <f t="shared" si="1"/>
        <v>0</v>
      </c>
      <c r="Q22" s="17">
        <f t="shared" si="2"/>
        <v>0</v>
      </c>
      <c r="R22" s="17">
        <f t="shared" si="2"/>
        <v>0</v>
      </c>
      <c r="S22" s="17">
        <f t="shared" si="2"/>
        <v>0</v>
      </c>
      <c r="T22" s="17">
        <f t="shared" si="2"/>
        <v>0</v>
      </c>
      <c r="U22" s="17">
        <f t="shared" si="2"/>
        <v>0</v>
      </c>
      <c r="V22" s="17">
        <f t="shared" si="2"/>
        <v>0</v>
      </c>
      <c r="W22" s="17">
        <f t="shared" si="2"/>
        <v>0</v>
      </c>
      <c r="X22" s="17">
        <f t="shared" si="2"/>
        <v>0</v>
      </c>
      <c r="Y22" s="17">
        <f t="shared" si="2"/>
        <v>0</v>
      </c>
      <c r="Z22" s="17">
        <f t="shared" si="2"/>
        <v>0</v>
      </c>
      <c r="AA22" s="17">
        <f t="shared" si="2"/>
        <v>0</v>
      </c>
      <c r="AB22" s="17">
        <f t="shared" si="2"/>
        <v>0</v>
      </c>
      <c r="AC22" s="17">
        <f t="shared" si="2"/>
        <v>0</v>
      </c>
      <c r="AD22" s="17">
        <f t="shared" si="2"/>
        <v>0</v>
      </c>
      <c r="AE22" s="17">
        <f t="shared" si="6"/>
        <v>0</v>
      </c>
      <c r="AF22" s="17">
        <f t="shared" si="6"/>
        <v>0</v>
      </c>
      <c r="AG22" s="17">
        <f t="shared" si="6"/>
        <v>0</v>
      </c>
      <c r="AH22" s="17">
        <f t="shared" si="6"/>
        <v>0</v>
      </c>
      <c r="AI22" s="17">
        <f t="shared" si="6"/>
        <v>0</v>
      </c>
      <c r="AJ22" s="17">
        <f t="shared" si="6"/>
        <v>0</v>
      </c>
      <c r="AK22" s="17">
        <f t="shared" si="6"/>
        <v>0</v>
      </c>
      <c r="AL22" s="17">
        <f t="shared" si="6"/>
        <v>0</v>
      </c>
      <c r="AM22" s="17">
        <f t="shared" si="6"/>
        <v>0</v>
      </c>
      <c r="AN22" s="17">
        <f t="shared" si="6"/>
        <v>0</v>
      </c>
      <c r="AO22" s="17">
        <f t="shared" si="6"/>
        <v>0</v>
      </c>
      <c r="AP22" s="17">
        <f t="shared" si="6"/>
        <v>0</v>
      </c>
      <c r="AQ22" s="17">
        <f t="shared" si="6"/>
        <v>0</v>
      </c>
      <c r="AR22" s="17">
        <f t="shared" si="6"/>
        <v>0</v>
      </c>
      <c r="AS22" s="17">
        <f t="shared" si="6"/>
        <v>0</v>
      </c>
      <c r="AT22" s="17">
        <f t="shared" si="6"/>
        <v>0</v>
      </c>
      <c r="AU22" s="17">
        <f t="shared" si="6"/>
        <v>0</v>
      </c>
      <c r="AV22" s="17">
        <f t="shared" si="6"/>
        <v>0</v>
      </c>
      <c r="AW22" s="17">
        <f t="shared" si="6"/>
        <v>0</v>
      </c>
      <c r="AX22" s="17">
        <f t="shared" si="6"/>
        <v>0</v>
      </c>
      <c r="AY22" s="17">
        <f t="shared" si="6"/>
        <v>0</v>
      </c>
      <c r="AZ22" s="17">
        <f t="shared" si="6"/>
        <v>0</v>
      </c>
      <c r="BA22" s="17">
        <f t="shared" si="6"/>
        <v>0</v>
      </c>
      <c r="BB22" s="17">
        <f t="shared" si="6"/>
        <v>0</v>
      </c>
      <c r="BC22" s="17">
        <f t="shared" si="4"/>
        <v>0</v>
      </c>
      <c r="BD22" s="17">
        <f t="shared" si="4"/>
        <v>0</v>
      </c>
      <c r="BE22" s="17">
        <f t="shared" si="4"/>
        <v>0</v>
      </c>
      <c r="BF22" s="17">
        <f t="shared" si="4"/>
        <v>0</v>
      </c>
      <c r="BG22" s="17">
        <f t="shared" si="4"/>
        <v>0</v>
      </c>
      <c r="BH22" s="17">
        <f t="shared" si="4"/>
        <v>0</v>
      </c>
      <c r="BI22" s="17">
        <f t="shared" si="4"/>
        <v>0</v>
      </c>
      <c r="BJ22" s="17">
        <f t="shared" si="4"/>
        <v>0</v>
      </c>
      <c r="BK22" s="17">
        <f t="shared" si="4"/>
        <v>0</v>
      </c>
      <c r="BL22" s="17">
        <f t="shared" si="4"/>
        <v>0</v>
      </c>
      <c r="BM22" s="17">
        <f t="shared" si="4"/>
        <v>0</v>
      </c>
      <c r="BN22" s="17">
        <f t="shared" si="4"/>
        <v>0</v>
      </c>
    </row>
    <row r="23" spans="2:66" ht="20" customHeight="1">
      <c r="B23" s="18" t="s">
        <v>95</v>
      </c>
      <c r="C23" s="19" t="s">
        <v>19</v>
      </c>
      <c r="D23" s="20" t="s">
        <v>19</v>
      </c>
      <c r="E23" s="21"/>
      <c r="F23" s="21">
        <f t="shared" ref="F23:AD23" si="8">SUM(F15:F22)</f>
        <v>0</v>
      </c>
      <c r="G23" s="21">
        <f t="shared" si="8"/>
        <v>0</v>
      </c>
      <c r="H23" s="21">
        <f t="shared" si="8"/>
        <v>0</v>
      </c>
      <c r="I23" s="21">
        <f t="shared" si="8"/>
        <v>0</v>
      </c>
      <c r="J23" s="21">
        <f t="shared" si="8"/>
        <v>0</v>
      </c>
      <c r="K23" s="21">
        <f t="shared" si="8"/>
        <v>0</v>
      </c>
      <c r="L23" s="21">
        <f t="shared" si="8"/>
        <v>0</v>
      </c>
      <c r="M23" s="21">
        <f t="shared" si="8"/>
        <v>0</v>
      </c>
      <c r="N23" s="21">
        <f t="shared" si="8"/>
        <v>0</v>
      </c>
      <c r="O23" s="21">
        <f t="shared" si="8"/>
        <v>0</v>
      </c>
      <c r="P23" s="21">
        <f t="shared" si="8"/>
        <v>0</v>
      </c>
      <c r="Q23" s="21">
        <f t="shared" si="8"/>
        <v>0</v>
      </c>
      <c r="R23" s="21">
        <f t="shared" si="8"/>
        <v>0</v>
      </c>
      <c r="S23" s="21">
        <f t="shared" si="8"/>
        <v>0</v>
      </c>
      <c r="T23" s="21">
        <f t="shared" si="8"/>
        <v>0</v>
      </c>
      <c r="U23" s="21">
        <f t="shared" si="8"/>
        <v>0</v>
      </c>
      <c r="V23" s="21">
        <f t="shared" si="8"/>
        <v>0</v>
      </c>
      <c r="W23" s="21">
        <f t="shared" si="8"/>
        <v>0</v>
      </c>
      <c r="X23" s="21">
        <f t="shared" si="8"/>
        <v>0</v>
      </c>
      <c r="Y23" s="21">
        <f t="shared" si="8"/>
        <v>0</v>
      </c>
      <c r="Z23" s="21">
        <f t="shared" si="8"/>
        <v>0</v>
      </c>
      <c r="AA23" s="21">
        <f t="shared" si="8"/>
        <v>0</v>
      </c>
      <c r="AB23" s="21">
        <f t="shared" si="8"/>
        <v>0</v>
      </c>
      <c r="AC23" s="21">
        <f t="shared" si="8"/>
        <v>0</v>
      </c>
      <c r="AD23" s="21">
        <f t="shared" si="8"/>
        <v>0</v>
      </c>
      <c r="AE23" s="21">
        <f t="shared" ref="AE23:BB23" si="9">SUM(AE15:AE22)</f>
        <v>0</v>
      </c>
      <c r="AF23" s="21">
        <f t="shared" si="9"/>
        <v>0</v>
      </c>
      <c r="AG23" s="21">
        <f t="shared" si="9"/>
        <v>0</v>
      </c>
      <c r="AH23" s="21">
        <f t="shared" si="9"/>
        <v>0</v>
      </c>
      <c r="AI23" s="21">
        <f t="shared" si="9"/>
        <v>0</v>
      </c>
      <c r="AJ23" s="21">
        <f t="shared" si="9"/>
        <v>0</v>
      </c>
      <c r="AK23" s="21">
        <f t="shared" si="9"/>
        <v>0</v>
      </c>
      <c r="AL23" s="21">
        <f t="shared" si="9"/>
        <v>0</v>
      </c>
      <c r="AM23" s="21">
        <f t="shared" si="9"/>
        <v>0</v>
      </c>
      <c r="AN23" s="21">
        <f t="shared" si="9"/>
        <v>0</v>
      </c>
      <c r="AO23" s="21">
        <f t="shared" si="9"/>
        <v>0</v>
      </c>
      <c r="AP23" s="21">
        <f t="shared" si="9"/>
        <v>0</v>
      </c>
      <c r="AQ23" s="21">
        <f t="shared" si="9"/>
        <v>0</v>
      </c>
      <c r="AR23" s="21">
        <f t="shared" si="9"/>
        <v>0</v>
      </c>
      <c r="AS23" s="21">
        <f t="shared" si="9"/>
        <v>0</v>
      </c>
      <c r="AT23" s="21">
        <f t="shared" si="9"/>
        <v>0</v>
      </c>
      <c r="AU23" s="21">
        <f t="shared" si="9"/>
        <v>0</v>
      </c>
      <c r="AV23" s="21">
        <f t="shared" si="9"/>
        <v>0</v>
      </c>
      <c r="AW23" s="21">
        <f t="shared" si="9"/>
        <v>0</v>
      </c>
      <c r="AX23" s="21">
        <f t="shared" si="9"/>
        <v>0</v>
      </c>
      <c r="AY23" s="21">
        <f t="shared" si="9"/>
        <v>0</v>
      </c>
      <c r="AZ23" s="21">
        <f t="shared" si="9"/>
        <v>0</v>
      </c>
      <c r="BA23" s="21">
        <f t="shared" si="9"/>
        <v>0</v>
      </c>
      <c r="BB23" s="21">
        <f t="shared" si="9"/>
        <v>0</v>
      </c>
      <c r="BC23" s="21">
        <f t="shared" ref="BC23:BN23" si="10">SUM(BC15:BC22)</f>
        <v>0</v>
      </c>
      <c r="BD23" s="21">
        <f t="shared" si="10"/>
        <v>0</v>
      </c>
      <c r="BE23" s="21">
        <f t="shared" si="10"/>
        <v>0</v>
      </c>
      <c r="BF23" s="21">
        <f t="shared" si="10"/>
        <v>0</v>
      </c>
      <c r="BG23" s="21">
        <f t="shared" si="10"/>
        <v>0</v>
      </c>
      <c r="BH23" s="21">
        <f t="shared" si="10"/>
        <v>0</v>
      </c>
      <c r="BI23" s="21">
        <f t="shared" si="10"/>
        <v>0</v>
      </c>
      <c r="BJ23" s="21">
        <f t="shared" si="10"/>
        <v>0</v>
      </c>
      <c r="BK23" s="21">
        <f t="shared" si="10"/>
        <v>0</v>
      </c>
      <c r="BL23" s="21">
        <f t="shared" si="10"/>
        <v>0</v>
      </c>
      <c r="BM23" s="21">
        <f t="shared" si="10"/>
        <v>0</v>
      </c>
      <c r="BN23" s="21">
        <f t="shared" si="10"/>
        <v>0</v>
      </c>
    </row>
    <row r="26" spans="2:66" s="8" customFormat="1" ht="20" customHeight="1">
      <c r="B26" s="44" t="s">
        <v>20</v>
      </c>
    </row>
    <row r="27" spans="2:66" ht="20" customHeight="1">
      <c r="B27" s="31" t="s">
        <v>16</v>
      </c>
      <c r="C27" s="32"/>
      <c r="D27" s="32"/>
      <c r="E27" s="33"/>
      <c r="F27" s="34"/>
      <c r="G27" s="14">
        <v>45108</v>
      </c>
      <c r="H27" s="14">
        <v>45139</v>
      </c>
      <c r="I27" s="14">
        <v>45170</v>
      </c>
      <c r="J27" s="14">
        <v>45200</v>
      </c>
      <c r="K27" s="14">
        <v>45231</v>
      </c>
      <c r="L27" s="14">
        <v>45261</v>
      </c>
      <c r="M27" s="14">
        <v>45292</v>
      </c>
      <c r="N27" s="14">
        <v>45323</v>
      </c>
      <c r="O27" s="14">
        <v>45352</v>
      </c>
      <c r="P27" s="14">
        <v>45383</v>
      </c>
      <c r="Q27" s="14">
        <v>45413</v>
      </c>
      <c r="R27" s="14">
        <v>45444</v>
      </c>
      <c r="S27" s="14">
        <v>45474</v>
      </c>
      <c r="T27" s="14">
        <v>45505</v>
      </c>
      <c r="U27" s="14">
        <v>45536</v>
      </c>
      <c r="V27" s="14">
        <v>45566</v>
      </c>
      <c r="W27" s="14">
        <v>45597</v>
      </c>
      <c r="X27" s="14">
        <v>45627</v>
      </c>
      <c r="Y27" s="14">
        <v>45658</v>
      </c>
      <c r="Z27" s="14">
        <v>45689</v>
      </c>
      <c r="AA27" s="14">
        <v>45717</v>
      </c>
      <c r="AB27" s="14">
        <v>45748</v>
      </c>
      <c r="AC27" s="14">
        <v>45778</v>
      </c>
      <c r="AD27" s="14">
        <v>45809</v>
      </c>
      <c r="AE27" s="14">
        <v>45839</v>
      </c>
      <c r="AF27" s="14">
        <v>45870</v>
      </c>
      <c r="AG27" s="14">
        <v>45901</v>
      </c>
      <c r="AH27" s="14">
        <v>45931</v>
      </c>
      <c r="AI27" s="14">
        <v>45962</v>
      </c>
      <c r="AJ27" s="14">
        <v>45992</v>
      </c>
      <c r="AK27" s="14">
        <v>46023</v>
      </c>
      <c r="AL27" s="14">
        <v>46054</v>
      </c>
      <c r="AM27" s="14">
        <v>46082</v>
      </c>
      <c r="AN27" s="14">
        <v>46113</v>
      </c>
      <c r="AO27" s="14">
        <v>46143</v>
      </c>
      <c r="AP27" s="14">
        <v>46174</v>
      </c>
      <c r="AQ27" s="14">
        <v>46204</v>
      </c>
      <c r="AR27" s="14">
        <v>46235</v>
      </c>
      <c r="AS27" s="14">
        <v>46266</v>
      </c>
      <c r="AT27" s="14">
        <v>46296</v>
      </c>
      <c r="AU27" s="14">
        <v>46327</v>
      </c>
      <c r="AV27" s="14">
        <v>46357</v>
      </c>
      <c r="AW27" s="14">
        <v>46388</v>
      </c>
      <c r="AX27" s="14">
        <v>46419</v>
      </c>
      <c r="AY27" s="14">
        <v>46447</v>
      </c>
      <c r="AZ27" s="14">
        <v>46478</v>
      </c>
      <c r="BA27" s="14">
        <v>46508</v>
      </c>
      <c r="BB27" s="14">
        <v>46539</v>
      </c>
      <c r="BC27" s="14">
        <v>46569</v>
      </c>
      <c r="BD27" s="14">
        <v>46600</v>
      </c>
      <c r="BE27" s="14">
        <v>46631</v>
      </c>
      <c r="BF27" s="14">
        <v>46661</v>
      </c>
      <c r="BG27" s="14">
        <v>46692</v>
      </c>
      <c r="BH27" s="14">
        <v>46722</v>
      </c>
      <c r="BI27" s="14">
        <v>46753</v>
      </c>
      <c r="BJ27" s="14">
        <v>46784</v>
      </c>
      <c r="BK27" s="14">
        <v>46813</v>
      </c>
      <c r="BL27" s="14">
        <v>46844</v>
      </c>
      <c r="BM27" s="14">
        <v>46874</v>
      </c>
      <c r="BN27" s="14">
        <v>46905</v>
      </c>
    </row>
    <row r="28" spans="2:66" ht="24" customHeight="1">
      <c r="B28" s="37" t="s">
        <v>21</v>
      </c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</row>
    <row r="29" spans="2:66" ht="20" customHeight="1">
      <c r="B29" s="16" t="s">
        <v>22</v>
      </c>
      <c r="C29" s="16"/>
      <c r="D29" s="22" t="s">
        <v>23</v>
      </c>
      <c r="E29" s="23"/>
      <c r="F29" s="23"/>
      <c r="G29" s="17">
        <f t="shared" ref="G29:BN29" si="11">SUMIF($D$15:$D$22,$D29,G$15:G$22)</f>
        <v>0</v>
      </c>
      <c r="H29" s="17">
        <f t="shared" si="11"/>
        <v>0</v>
      </c>
      <c r="I29" s="17">
        <f t="shared" si="11"/>
        <v>0</v>
      </c>
      <c r="J29" s="17">
        <f t="shared" si="11"/>
        <v>0</v>
      </c>
      <c r="K29" s="17">
        <f t="shared" si="11"/>
        <v>0</v>
      </c>
      <c r="L29" s="17">
        <f t="shared" si="11"/>
        <v>0</v>
      </c>
      <c r="M29" s="17">
        <f t="shared" si="11"/>
        <v>0</v>
      </c>
      <c r="N29" s="17">
        <f t="shared" si="11"/>
        <v>0</v>
      </c>
      <c r="O29" s="17">
        <f t="shared" si="11"/>
        <v>0</v>
      </c>
      <c r="P29" s="17">
        <f t="shared" si="11"/>
        <v>0</v>
      </c>
      <c r="Q29" s="17">
        <f t="shared" si="11"/>
        <v>0</v>
      </c>
      <c r="R29" s="17">
        <f t="shared" si="11"/>
        <v>0</v>
      </c>
      <c r="S29" s="17">
        <f t="shared" si="11"/>
        <v>0</v>
      </c>
      <c r="T29" s="17">
        <f t="shared" si="11"/>
        <v>0</v>
      </c>
      <c r="U29" s="17">
        <f t="shared" si="11"/>
        <v>0</v>
      </c>
      <c r="V29" s="17">
        <f t="shared" si="11"/>
        <v>0</v>
      </c>
      <c r="W29" s="17">
        <f t="shared" si="11"/>
        <v>0</v>
      </c>
      <c r="X29" s="17">
        <f t="shared" si="11"/>
        <v>0</v>
      </c>
      <c r="Y29" s="17">
        <f t="shared" si="11"/>
        <v>0</v>
      </c>
      <c r="Z29" s="17">
        <f t="shared" si="11"/>
        <v>0</v>
      </c>
      <c r="AA29" s="17">
        <f t="shared" si="11"/>
        <v>0</v>
      </c>
      <c r="AB29" s="17">
        <f t="shared" si="11"/>
        <v>0</v>
      </c>
      <c r="AC29" s="17">
        <f t="shared" si="11"/>
        <v>0</v>
      </c>
      <c r="AD29" s="17">
        <f t="shared" si="11"/>
        <v>0</v>
      </c>
      <c r="AE29" s="17">
        <f t="shared" si="11"/>
        <v>0</v>
      </c>
      <c r="AF29" s="17">
        <f t="shared" si="11"/>
        <v>0</v>
      </c>
      <c r="AG29" s="17">
        <f t="shared" si="11"/>
        <v>0</v>
      </c>
      <c r="AH29" s="17">
        <f t="shared" si="11"/>
        <v>0</v>
      </c>
      <c r="AI29" s="17">
        <f t="shared" si="11"/>
        <v>0</v>
      </c>
      <c r="AJ29" s="17">
        <f t="shared" si="11"/>
        <v>0</v>
      </c>
      <c r="AK29" s="17">
        <f t="shared" si="11"/>
        <v>0</v>
      </c>
      <c r="AL29" s="17">
        <f t="shared" si="11"/>
        <v>0</v>
      </c>
      <c r="AM29" s="17">
        <f t="shared" si="11"/>
        <v>0</v>
      </c>
      <c r="AN29" s="17">
        <f t="shared" si="11"/>
        <v>0</v>
      </c>
      <c r="AO29" s="17">
        <f t="shared" si="11"/>
        <v>0</v>
      </c>
      <c r="AP29" s="17">
        <f t="shared" si="11"/>
        <v>0</v>
      </c>
      <c r="AQ29" s="17">
        <f t="shared" si="11"/>
        <v>0</v>
      </c>
      <c r="AR29" s="17">
        <f t="shared" si="11"/>
        <v>0</v>
      </c>
      <c r="AS29" s="17">
        <f t="shared" si="11"/>
        <v>0</v>
      </c>
      <c r="AT29" s="17">
        <f t="shared" si="11"/>
        <v>0</v>
      </c>
      <c r="AU29" s="17">
        <f t="shared" si="11"/>
        <v>0</v>
      </c>
      <c r="AV29" s="17">
        <f t="shared" si="11"/>
        <v>0</v>
      </c>
      <c r="AW29" s="17">
        <f t="shared" si="11"/>
        <v>0</v>
      </c>
      <c r="AX29" s="17">
        <f t="shared" si="11"/>
        <v>0</v>
      </c>
      <c r="AY29" s="17">
        <f t="shared" si="11"/>
        <v>0</v>
      </c>
      <c r="AZ29" s="17">
        <f t="shared" si="11"/>
        <v>0</v>
      </c>
      <c r="BA29" s="17">
        <f t="shared" si="11"/>
        <v>0</v>
      </c>
      <c r="BB29" s="17">
        <f t="shared" si="11"/>
        <v>0</v>
      </c>
      <c r="BC29" s="17">
        <f t="shared" si="11"/>
        <v>0</v>
      </c>
      <c r="BD29" s="17">
        <f t="shared" si="11"/>
        <v>0</v>
      </c>
      <c r="BE29" s="17">
        <f t="shared" si="11"/>
        <v>0</v>
      </c>
      <c r="BF29" s="17">
        <f t="shared" si="11"/>
        <v>0</v>
      </c>
      <c r="BG29" s="17">
        <f t="shared" si="11"/>
        <v>0</v>
      </c>
      <c r="BH29" s="17">
        <f t="shared" si="11"/>
        <v>0</v>
      </c>
      <c r="BI29" s="17">
        <f t="shared" si="11"/>
        <v>0</v>
      </c>
      <c r="BJ29" s="17">
        <f t="shared" si="11"/>
        <v>0</v>
      </c>
      <c r="BK29" s="17">
        <f t="shared" si="11"/>
        <v>0</v>
      </c>
      <c r="BL29" s="17">
        <f t="shared" si="11"/>
        <v>0</v>
      </c>
      <c r="BM29" s="17">
        <f t="shared" si="11"/>
        <v>0</v>
      </c>
      <c r="BN29" s="17">
        <f t="shared" si="11"/>
        <v>0</v>
      </c>
    </row>
    <row r="30" spans="2:66" ht="20" customHeight="1">
      <c r="B30" s="16" t="s">
        <v>24</v>
      </c>
      <c r="C30" s="16"/>
      <c r="D30" s="16"/>
      <c r="E30" s="23"/>
      <c r="F30" s="23"/>
      <c r="G30" s="17">
        <f t="shared" ref="G30:AD30" si="12">ROUND(G29*0.095,2)</f>
        <v>0</v>
      </c>
      <c r="H30" s="17">
        <f t="shared" si="12"/>
        <v>0</v>
      </c>
      <c r="I30" s="17">
        <f t="shared" si="12"/>
        <v>0</v>
      </c>
      <c r="J30" s="17">
        <f t="shared" si="12"/>
        <v>0</v>
      </c>
      <c r="K30" s="17">
        <f t="shared" si="12"/>
        <v>0</v>
      </c>
      <c r="L30" s="17">
        <f t="shared" si="12"/>
        <v>0</v>
      </c>
      <c r="M30" s="17">
        <f t="shared" si="12"/>
        <v>0</v>
      </c>
      <c r="N30" s="17">
        <f t="shared" si="12"/>
        <v>0</v>
      </c>
      <c r="O30" s="17">
        <f t="shared" si="12"/>
        <v>0</v>
      </c>
      <c r="P30" s="17">
        <f t="shared" si="12"/>
        <v>0</v>
      </c>
      <c r="Q30" s="17">
        <f t="shared" si="12"/>
        <v>0</v>
      </c>
      <c r="R30" s="17">
        <f t="shared" si="12"/>
        <v>0</v>
      </c>
      <c r="S30" s="17">
        <f t="shared" si="12"/>
        <v>0</v>
      </c>
      <c r="T30" s="17">
        <f t="shared" si="12"/>
        <v>0</v>
      </c>
      <c r="U30" s="17">
        <f t="shared" si="12"/>
        <v>0</v>
      </c>
      <c r="V30" s="17">
        <f t="shared" si="12"/>
        <v>0</v>
      </c>
      <c r="W30" s="17">
        <f t="shared" si="12"/>
        <v>0</v>
      </c>
      <c r="X30" s="17">
        <f t="shared" si="12"/>
        <v>0</v>
      </c>
      <c r="Y30" s="17">
        <f t="shared" si="12"/>
        <v>0</v>
      </c>
      <c r="Z30" s="17">
        <f t="shared" si="12"/>
        <v>0</v>
      </c>
      <c r="AA30" s="17">
        <f t="shared" si="12"/>
        <v>0</v>
      </c>
      <c r="AB30" s="17">
        <f t="shared" si="12"/>
        <v>0</v>
      </c>
      <c r="AC30" s="17">
        <f t="shared" si="12"/>
        <v>0</v>
      </c>
      <c r="AD30" s="17">
        <f t="shared" si="12"/>
        <v>0</v>
      </c>
      <c r="AE30" s="17">
        <f t="shared" ref="AE30:BB30" si="13">ROUND(AE29*0.095,2)</f>
        <v>0</v>
      </c>
      <c r="AF30" s="17">
        <f t="shared" si="13"/>
        <v>0</v>
      </c>
      <c r="AG30" s="17">
        <f t="shared" si="13"/>
        <v>0</v>
      </c>
      <c r="AH30" s="17">
        <f t="shared" si="13"/>
        <v>0</v>
      </c>
      <c r="AI30" s="17">
        <f t="shared" si="13"/>
        <v>0</v>
      </c>
      <c r="AJ30" s="17">
        <f t="shared" si="13"/>
        <v>0</v>
      </c>
      <c r="AK30" s="17">
        <f t="shared" si="13"/>
        <v>0</v>
      </c>
      <c r="AL30" s="17">
        <f t="shared" si="13"/>
        <v>0</v>
      </c>
      <c r="AM30" s="17">
        <f t="shared" si="13"/>
        <v>0</v>
      </c>
      <c r="AN30" s="17">
        <f t="shared" si="13"/>
        <v>0</v>
      </c>
      <c r="AO30" s="17">
        <f t="shared" si="13"/>
        <v>0</v>
      </c>
      <c r="AP30" s="17">
        <f t="shared" si="13"/>
        <v>0</v>
      </c>
      <c r="AQ30" s="17">
        <f t="shared" si="13"/>
        <v>0</v>
      </c>
      <c r="AR30" s="17">
        <f t="shared" si="13"/>
        <v>0</v>
      </c>
      <c r="AS30" s="17">
        <f t="shared" si="13"/>
        <v>0</v>
      </c>
      <c r="AT30" s="17">
        <f t="shared" si="13"/>
        <v>0</v>
      </c>
      <c r="AU30" s="17">
        <f t="shared" si="13"/>
        <v>0</v>
      </c>
      <c r="AV30" s="17">
        <f t="shared" si="13"/>
        <v>0</v>
      </c>
      <c r="AW30" s="17">
        <f t="shared" si="13"/>
        <v>0</v>
      </c>
      <c r="AX30" s="17">
        <f t="shared" si="13"/>
        <v>0</v>
      </c>
      <c r="AY30" s="17">
        <f t="shared" si="13"/>
        <v>0</v>
      </c>
      <c r="AZ30" s="17">
        <f t="shared" si="13"/>
        <v>0</v>
      </c>
      <c r="BA30" s="17">
        <f t="shared" si="13"/>
        <v>0</v>
      </c>
      <c r="BB30" s="17">
        <f t="shared" si="13"/>
        <v>0</v>
      </c>
      <c r="BC30" s="17">
        <f t="shared" ref="BC30:BN30" si="14">ROUND(BC29*0.095,2)</f>
        <v>0</v>
      </c>
      <c r="BD30" s="17">
        <f t="shared" si="14"/>
        <v>0</v>
      </c>
      <c r="BE30" s="17">
        <f t="shared" si="14"/>
        <v>0</v>
      </c>
      <c r="BF30" s="17">
        <f t="shared" si="14"/>
        <v>0</v>
      </c>
      <c r="BG30" s="17">
        <f t="shared" si="14"/>
        <v>0</v>
      </c>
      <c r="BH30" s="17">
        <f t="shared" si="14"/>
        <v>0</v>
      </c>
      <c r="BI30" s="17">
        <f t="shared" si="14"/>
        <v>0</v>
      </c>
      <c r="BJ30" s="17">
        <f t="shared" si="14"/>
        <v>0</v>
      </c>
      <c r="BK30" s="17">
        <f t="shared" si="14"/>
        <v>0</v>
      </c>
      <c r="BL30" s="17">
        <f t="shared" si="14"/>
        <v>0</v>
      </c>
      <c r="BM30" s="17">
        <f t="shared" si="14"/>
        <v>0</v>
      </c>
      <c r="BN30" s="17">
        <f t="shared" si="14"/>
        <v>0</v>
      </c>
    </row>
    <row r="31" spans="2:66" ht="20" customHeight="1">
      <c r="B31" s="16" t="s">
        <v>25</v>
      </c>
      <c r="C31" s="16"/>
      <c r="D31" s="16"/>
      <c r="E31" s="23"/>
      <c r="F31" s="23"/>
      <c r="G31" s="17">
        <f t="shared" ref="G31:AD31" si="15">SUM(G29:G30)</f>
        <v>0</v>
      </c>
      <c r="H31" s="17">
        <f t="shared" si="15"/>
        <v>0</v>
      </c>
      <c r="I31" s="17">
        <f t="shared" si="15"/>
        <v>0</v>
      </c>
      <c r="J31" s="17">
        <f t="shared" si="15"/>
        <v>0</v>
      </c>
      <c r="K31" s="17">
        <f t="shared" si="15"/>
        <v>0</v>
      </c>
      <c r="L31" s="17">
        <f t="shared" si="15"/>
        <v>0</v>
      </c>
      <c r="M31" s="17">
        <f t="shared" si="15"/>
        <v>0</v>
      </c>
      <c r="N31" s="17">
        <f t="shared" si="15"/>
        <v>0</v>
      </c>
      <c r="O31" s="17">
        <f t="shared" si="15"/>
        <v>0</v>
      </c>
      <c r="P31" s="17">
        <f t="shared" si="15"/>
        <v>0</v>
      </c>
      <c r="Q31" s="17">
        <f t="shared" si="15"/>
        <v>0</v>
      </c>
      <c r="R31" s="17">
        <f t="shared" si="15"/>
        <v>0</v>
      </c>
      <c r="S31" s="17">
        <f t="shared" si="15"/>
        <v>0</v>
      </c>
      <c r="T31" s="17">
        <f t="shared" si="15"/>
        <v>0</v>
      </c>
      <c r="U31" s="17">
        <f t="shared" si="15"/>
        <v>0</v>
      </c>
      <c r="V31" s="17">
        <f t="shared" si="15"/>
        <v>0</v>
      </c>
      <c r="W31" s="17">
        <f t="shared" si="15"/>
        <v>0</v>
      </c>
      <c r="X31" s="17">
        <f t="shared" si="15"/>
        <v>0</v>
      </c>
      <c r="Y31" s="17">
        <f t="shared" si="15"/>
        <v>0</v>
      </c>
      <c r="Z31" s="17">
        <f t="shared" si="15"/>
        <v>0</v>
      </c>
      <c r="AA31" s="17">
        <f t="shared" si="15"/>
        <v>0</v>
      </c>
      <c r="AB31" s="17">
        <f t="shared" si="15"/>
        <v>0</v>
      </c>
      <c r="AC31" s="17">
        <f t="shared" si="15"/>
        <v>0</v>
      </c>
      <c r="AD31" s="17">
        <f t="shared" si="15"/>
        <v>0</v>
      </c>
      <c r="AE31" s="17">
        <f t="shared" ref="AE31:BB31" si="16">SUM(AE29:AE30)</f>
        <v>0</v>
      </c>
      <c r="AF31" s="17">
        <f t="shared" si="16"/>
        <v>0</v>
      </c>
      <c r="AG31" s="17">
        <f t="shared" si="16"/>
        <v>0</v>
      </c>
      <c r="AH31" s="17">
        <f t="shared" si="16"/>
        <v>0</v>
      </c>
      <c r="AI31" s="17">
        <f t="shared" si="16"/>
        <v>0</v>
      </c>
      <c r="AJ31" s="17">
        <f t="shared" si="16"/>
        <v>0</v>
      </c>
      <c r="AK31" s="17">
        <f t="shared" si="16"/>
        <v>0</v>
      </c>
      <c r="AL31" s="17">
        <f t="shared" si="16"/>
        <v>0</v>
      </c>
      <c r="AM31" s="17">
        <f t="shared" si="16"/>
        <v>0</v>
      </c>
      <c r="AN31" s="17">
        <f t="shared" si="16"/>
        <v>0</v>
      </c>
      <c r="AO31" s="17">
        <f t="shared" si="16"/>
        <v>0</v>
      </c>
      <c r="AP31" s="17">
        <f t="shared" si="16"/>
        <v>0</v>
      </c>
      <c r="AQ31" s="17">
        <f t="shared" si="16"/>
        <v>0</v>
      </c>
      <c r="AR31" s="17">
        <f t="shared" si="16"/>
        <v>0</v>
      </c>
      <c r="AS31" s="17">
        <f t="shared" si="16"/>
        <v>0</v>
      </c>
      <c r="AT31" s="17">
        <f t="shared" si="16"/>
        <v>0</v>
      </c>
      <c r="AU31" s="17">
        <f t="shared" si="16"/>
        <v>0</v>
      </c>
      <c r="AV31" s="17">
        <f t="shared" si="16"/>
        <v>0</v>
      </c>
      <c r="AW31" s="17">
        <f t="shared" si="16"/>
        <v>0</v>
      </c>
      <c r="AX31" s="17">
        <f t="shared" si="16"/>
        <v>0</v>
      </c>
      <c r="AY31" s="17">
        <f t="shared" si="16"/>
        <v>0</v>
      </c>
      <c r="AZ31" s="17">
        <f t="shared" si="16"/>
        <v>0</v>
      </c>
      <c r="BA31" s="17">
        <f t="shared" si="16"/>
        <v>0</v>
      </c>
      <c r="BB31" s="17">
        <f t="shared" si="16"/>
        <v>0</v>
      </c>
      <c r="BC31" s="17">
        <f t="shared" ref="BC31:BN31" si="17">SUM(BC29:BC30)</f>
        <v>0</v>
      </c>
      <c r="BD31" s="17">
        <f t="shared" si="17"/>
        <v>0</v>
      </c>
      <c r="BE31" s="17">
        <f t="shared" si="17"/>
        <v>0</v>
      </c>
      <c r="BF31" s="17">
        <f t="shared" si="17"/>
        <v>0</v>
      </c>
      <c r="BG31" s="17">
        <f t="shared" si="17"/>
        <v>0</v>
      </c>
      <c r="BH31" s="17">
        <f t="shared" si="17"/>
        <v>0</v>
      </c>
      <c r="BI31" s="17">
        <f t="shared" si="17"/>
        <v>0</v>
      </c>
      <c r="BJ31" s="17">
        <f t="shared" si="17"/>
        <v>0</v>
      </c>
      <c r="BK31" s="17">
        <f t="shared" si="17"/>
        <v>0</v>
      </c>
      <c r="BL31" s="17">
        <f t="shared" si="17"/>
        <v>0</v>
      </c>
      <c r="BM31" s="17">
        <f t="shared" si="17"/>
        <v>0</v>
      </c>
      <c r="BN31" s="17">
        <f t="shared" si="17"/>
        <v>0</v>
      </c>
    </row>
    <row r="32" spans="2:66" ht="20" customHeight="1">
      <c r="B32" s="16" t="s">
        <v>26</v>
      </c>
      <c r="C32" s="16"/>
      <c r="D32" s="16"/>
      <c r="E32" s="23"/>
      <c r="F32" s="23"/>
      <c r="G32" s="17">
        <v>58333</v>
      </c>
      <c r="H32" s="17">
        <v>58333</v>
      </c>
      <c r="I32" s="17">
        <v>58333</v>
      </c>
      <c r="J32" s="17">
        <v>58333</v>
      </c>
      <c r="K32" s="17">
        <v>58333</v>
      </c>
      <c r="L32" s="17">
        <v>58333</v>
      </c>
      <c r="M32" s="30">
        <v>58333</v>
      </c>
      <c r="N32" s="17">
        <v>58333</v>
      </c>
      <c r="O32" s="17">
        <v>58333</v>
      </c>
      <c r="P32" s="17">
        <v>58333</v>
      </c>
      <c r="Q32" s="17">
        <v>58333</v>
      </c>
      <c r="R32" s="17">
        <v>58333</v>
      </c>
      <c r="S32" s="17">
        <v>58333</v>
      </c>
      <c r="T32" s="17">
        <v>58333</v>
      </c>
      <c r="U32" s="17">
        <v>58333</v>
      </c>
      <c r="V32" s="17">
        <v>58333</v>
      </c>
      <c r="W32" s="17">
        <v>58333</v>
      </c>
      <c r="X32" s="17">
        <v>58333</v>
      </c>
      <c r="Y32" s="17">
        <v>58333</v>
      </c>
      <c r="Z32" s="17">
        <v>58333</v>
      </c>
      <c r="AA32" s="17">
        <v>58333</v>
      </c>
      <c r="AB32" s="17">
        <v>58333</v>
      </c>
      <c r="AC32" s="17">
        <v>58333</v>
      </c>
      <c r="AD32" s="17">
        <v>58333</v>
      </c>
      <c r="AE32" s="17">
        <v>58333</v>
      </c>
      <c r="AF32" s="17">
        <v>58333</v>
      </c>
      <c r="AG32" s="17">
        <v>58333</v>
      </c>
      <c r="AH32" s="17">
        <v>58333</v>
      </c>
      <c r="AI32" s="17">
        <v>58333</v>
      </c>
      <c r="AJ32" s="17">
        <v>58333</v>
      </c>
      <c r="AK32" s="17">
        <v>58333</v>
      </c>
      <c r="AL32" s="17">
        <v>58333</v>
      </c>
      <c r="AM32" s="17">
        <v>58333</v>
      </c>
      <c r="AN32" s="17">
        <v>58333</v>
      </c>
      <c r="AO32" s="17">
        <v>58333</v>
      </c>
      <c r="AP32" s="17">
        <v>58333</v>
      </c>
      <c r="AQ32" s="17">
        <v>58333</v>
      </c>
      <c r="AR32" s="17">
        <v>58333</v>
      </c>
      <c r="AS32" s="17">
        <v>58333</v>
      </c>
      <c r="AT32" s="17">
        <v>58333</v>
      </c>
      <c r="AU32" s="17">
        <v>58333</v>
      </c>
      <c r="AV32" s="17">
        <v>58333</v>
      </c>
      <c r="AW32" s="17">
        <v>58333</v>
      </c>
      <c r="AX32" s="17">
        <v>58333</v>
      </c>
      <c r="AY32" s="17">
        <v>58333</v>
      </c>
      <c r="AZ32" s="17">
        <v>58333</v>
      </c>
      <c r="BA32" s="17">
        <v>58333</v>
      </c>
      <c r="BB32" s="17">
        <v>58333</v>
      </c>
      <c r="BC32" s="17">
        <v>58333</v>
      </c>
      <c r="BD32" s="17">
        <v>58333</v>
      </c>
      <c r="BE32" s="17">
        <v>58333</v>
      </c>
      <c r="BF32" s="17">
        <v>58333</v>
      </c>
      <c r="BG32" s="17">
        <v>58333</v>
      </c>
      <c r="BH32" s="17">
        <v>58333</v>
      </c>
      <c r="BI32" s="17">
        <v>58333</v>
      </c>
      <c r="BJ32" s="17">
        <v>58333</v>
      </c>
      <c r="BK32" s="17">
        <v>58333</v>
      </c>
      <c r="BL32" s="17">
        <v>58333</v>
      </c>
      <c r="BM32" s="17">
        <v>58333</v>
      </c>
      <c r="BN32" s="17">
        <v>58333</v>
      </c>
    </row>
    <row r="33" spans="2:66" ht="20" customHeight="1">
      <c r="B33" s="16" t="s">
        <v>27</v>
      </c>
      <c r="C33" s="16"/>
      <c r="D33" s="16"/>
      <c r="E33" s="24"/>
      <c r="F33" s="24"/>
      <c r="G33" s="24">
        <f t="shared" ref="G33:AD33" si="18">IF(G31&gt;0,G$31/(G$31+G$49+G$40),0)</f>
        <v>0</v>
      </c>
      <c r="H33" s="24">
        <f t="shared" si="18"/>
        <v>0</v>
      </c>
      <c r="I33" s="24">
        <f t="shared" si="18"/>
        <v>0</v>
      </c>
      <c r="J33" s="24">
        <f t="shared" si="18"/>
        <v>0</v>
      </c>
      <c r="K33" s="24">
        <f t="shared" si="18"/>
        <v>0</v>
      </c>
      <c r="L33" s="24">
        <f t="shared" si="18"/>
        <v>0</v>
      </c>
      <c r="M33" s="24">
        <f t="shared" si="18"/>
        <v>0</v>
      </c>
      <c r="N33" s="24">
        <f t="shared" si="18"/>
        <v>0</v>
      </c>
      <c r="O33" s="24">
        <f t="shared" si="18"/>
        <v>0</v>
      </c>
      <c r="P33" s="24">
        <f t="shared" si="18"/>
        <v>0</v>
      </c>
      <c r="Q33" s="24">
        <f t="shared" si="18"/>
        <v>0</v>
      </c>
      <c r="R33" s="24">
        <f t="shared" si="18"/>
        <v>0</v>
      </c>
      <c r="S33" s="24">
        <f t="shared" si="18"/>
        <v>0</v>
      </c>
      <c r="T33" s="24">
        <f t="shared" si="18"/>
        <v>0</v>
      </c>
      <c r="U33" s="24">
        <f t="shared" si="18"/>
        <v>0</v>
      </c>
      <c r="V33" s="24">
        <f t="shared" si="18"/>
        <v>0</v>
      </c>
      <c r="W33" s="24">
        <f t="shared" si="18"/>
        <v>0</v>
      </c>
      <c r="X33" s="24">
        <f t="shared" si="18"/>
        <v>0</v>
      </c>
      <c r="Y33" s="24">
        <f t="shared" si="18"/>
        <v>0</v>
      </c>
      <c r="Z33" s="24">
        <f t="shared" si="18"/>
        <v>0</v>
      </c>
      <c r="AA33" s="24">
        <f t="shared" si="18"/>
        <v>0</v>
      </c>
      <c r="AB33" s="24">
        <f t="shared" si="18"/>
        <v>0</v>
      </c>
      <c r="AC33" s="24">
        <f t="shared" si="18"/>
        <v>0</v>
      </c>
      <c r="AD33" s="24">
        <f t="shared" si="18"/>
        <v>0</v>
      </c>
      <c r="AE33" s="24">
        <f t="shared" ref="AE33:BB33" si="19">IF(AE31&gt;0,AE$31/(AE$31+AE$49+AE$40),0)</f>
        <v>0</v>
      </c>
      <c r="AF33" s="24">
        <f t="shared" si="19"/>
        <v>0</v>
      </c>
      <c r="AG33" s="24">
        <f t="shared" si="19"/>
        <v>0</v>
      </c>
      <c r="AH33" s="24">
        <f t="shared" si="19"/>
        <v>0</v>
      </c>
      <c r="AI33" s="24">
        <f t="shared" si="19"/>
        <v>0</v>
      </c>
      <c r="AJ33" s="24">
        <f t="shared" si="19"/>
        <v>0</v>
      </c>
      <c r="AK33" s="24">
        <f t="shared" si="19"/>
        <v>0</v>
      </c>
      <c r="AL33" s="24">
        <f t="shared" si="19"/>
        <v>0</v>
      </c>
      <c r="AM33" s="24">
        <f t="shared" si="19"/>
        <v>0</v>
      </c>
      <c r="AN33" s="24">
        <f t="shared" si="19"/>
        <v>0</v>
      </c>
      <c r="AO33" s="24">
        <f t="shared" si="19"/>
        <v>0</v>
      </c>
      <c r="AP33" s="24">
        <f t="shared" si="19"/>
        <v>0</v>
      </c>
      <c r="AQ33" s="24">
        <f t="shared" si="19"/>
        <v>0</v>
      </c>
      <c r="AR33" s="24">
        <f t="shared" si="19"/>
        <v>0</v>
      </c>
      <c r="AS33" s="24">
        <f t="shared" si="19"/>
        <v>0</v>
      </c>
      <c r="AT33" s="24">
        <f t="shared" si="19"/>
        <v>0</v>
      </c>
      <c r="AU33" s="24">
        <f t="shared" si="19"/>
        <v>0</v>
      </c>
      <c r="AV33" s="24">
        <f t="shared" si="19"/>
        <v>0</v>
      </c>
      <c r="AW33" s="24">
        <f t="shared" si="19"/>
        <v>0</v>
      </c>
      <c r="AX33" s="24">
        <f t="shared" si="19"/>
        <v>0</v>
      </c>
      <c r="AY33" s="24">
        <f t="shared" si="19"/>
        <v>0</v>
      </c>
      <c r="AZ33" s="24">
        <f t="shared" si="19"/>
        <v>0</v>
      </c>
      <c r="BA33" s="24">
        <f t="shared" si="19"/>
        <v>0</v>
      </c>
      <c r="BB33" s="24">
        <f t="shared" si="19"/>
        <v>0</v>
      </c>
      <c r="BC33" s="24">
        <f t="shared" ref="BC33:BN33" si="20">IF(BC31&gt;0,BC$31/(BC$31+BC$49+BC$40),0)</f>
        <v>0</v>
      </c>
      <c r="BD33" s="24">
        <f t="shared" si="20"/>
        <v>0</v>
      </c>
      <c r="BE33" s="24">
        <f t="shared" si="20"/>
        <v>0</v>
      </c>
      <c r="BF33" s="24">
        <f t="shared" si="20"/>
        <v>0</v>
      </c>
      <c r="BG33" s="24">
        <f t="shared" si="20"/>
        <v>0</v>
      </c>
      <c r="BH33" s="24">
        <f t="shared" si="20"/>
        <v>0</v>
      </c>
      <c r="BI33" s="24">
        <f t="shared" si="20"/>
        <v>0</v>
      </c>
      <c r="BJ33" s="24">
        <f t="shared" si="20"/>
        <v>0</v>
      </c>
      <c r="BK33" s="24">
        <f t="shared" si="20"/>
        <v>0</v>
      </c>
      <c r="BL33" s="24">
        <f t="shared" si="20"/>
        <v>0</v>
      </c>
      <c r="BM33" s="24">
        <f t="shared" si="20"/>
        <v>0</v>
      </c>
      <c r="BN33" s="24">
        <f t="shared" si="20"/>
        <v>0</v>
      </c>
    </row>
    <row r="34" spans="2:66" ht="20" customHeight="1">
      <c r="B34" s="16" t="s">
        <v>28</v>
      </c>
      <c r="C34" s="16"/>
      <c r="D34" s="16"/>
      <c r="E34" s="23"/>
      <c r="F34" s="23"/>
      <c r="G34" s="17">
        <f t="shared" ref="G34:AD34" si="21">G32*G33</f>
        <v>0</v>
      </c>
      <c r="H34" s="17">
        <f t="shared" si="21"/>
        <v>0</v>
      </c>
      <c r="I34" s="17">
        <f t="shared" si="21"/>
        <v>0</v>
      </c>
      <c r="J34" s="17">
        <f t="shared" si="21"/>
        <v>0</v>
      </c>
      <c r="K34" s="17">
        <f t="shared" si="21"/>
        <v>0</v>
      </c>
      <c r="L34" s="17">
        <f t="shared" si="21"/>
        <v>0</v>
      </c>
      <c r="M34" s="17">
        <f t="shared" si="21"/>
        <v>0</v>
      </c>
      <c r="N34" s="17">
        <f t="shared" si="21"/>
        <v>0</v>
      </c>
      <c r="O34" s="17">
        <f t="shared" si="21"/>
        <v>0</v>
      </c>
      <c r="P34" s="17">
        <f t="shared" si="21"/>
        <v>0</v>
      </c>
      <c r="Q34" s="17">
        <f t="shared" si="21"/>
        <v>0</v>
      </c>
      <c r="R34" s="17">
        <f t="shared" si="21"/>
        <v>0</v>
      </c>
      <c r="S34" s="17">
        <f t="shared" si="21"/>
        <v>0</v>
      </c>
      <c r="T34" s="17">
        <f t="shared" si="21"/>
        <v>0</v>
      </c>
      <c r="U34" s="17">
        <f t="shared" si="21"/>
        <v>0</v>
      </c>
      <c r="V34" s="17">
        <f t="shared" si="21"/>
        <v>0</v>
      </c>
      <c r="W34" s="17">
        <f t="shared" si="21"/>
        <v>0</v>
      </c>
      <c r="X34" s="17">
        <f t="shared" si="21"/>
        <v>0</v>
      </c>
      <c r="Y34" s="17">
        <f t="shared" si="21"/>
        <v>0</v>
      </c>
      <c r="Z34" s="17">
        <f t="shared" si="21"/>
        <v>0</v>
      </c>
      <c r="AA34" s="17">
        <f t="shared" si="21"/>
        <v>0</v>
      </c>
      <c r="AB34" s="17">
        <f t="shared" si="21"/>
        <v>0</v>
      </c>
      <c r="AC34" s="17">
        <f t="shared" si="21"/>
        <v>0</v>
      </c>
      <c r="AD34" s="17">
        <f t="shared" si="21"/>
        <v>0</v>
      </c>
      <c r="AE34" s="17">
        <f t="shared" ref="AE34:BB34" si="22">AE32*AE33</f>
        <v>0</v>
      </c>
      <c r="AF34" s="17">
        <f t="shared" si="22"/>
        <v>0</v>
      </c>
      <c r="AG34" s="17">
        <f t="shared" si="22"/>
        <v>0</v>
      </c>
      <c r="AH34" s="17">
        <f t="shared" si="22"/>
        <v>0</v>
      </c>
      <c r="AI34" s="17">
        <f t="shared" si="22"/>
        <v>0</v>
      </c>
      <c r="AJ34" s="17">
        <f t="shared" si="22"/>
        <v>0</v>
      </c>
      <c r="AK34" s="17">
        <f t="shared" si="22"/>
        <v>0</v>
      </c>
      <c r="AL34" s="17">
        <f t="shared" si="22"/>
        <v>0</v>
      </c>
      <c r="AM34" s="17">
        <f t="shared" si="22"/>
        <v>0</v>
      </c>
      <c r="AN34" s="17">
        <f t="shared" si="22"/>
        <v>0</v>
      </c>
      <c r="AO34" s="17">
        <f t="shared" si="22"/>
        <v>0</v>
      </c>
      <c r="AP34" s="17">
        <f t="shared" si="22"/>
        <v>0</v>
      </c>
      <c r="AQ34" s="17">
        <f t="shared" si="22"/>
        <v>0</v>
      </c>
      <c r="AR34" s="17">
        <f t="shared" si="22"/>
        <v>0</v>
      </c>
      <c r="AS34" s="17">
        <f t="shared" si="22"/>
        <v>0</v>
      </c>
      <c r="AT34" s="17">
        <f t="shared" si="22"/>
        <v>0</v>
      </c>
      <c r="AU34" s="17">
        <f t="shared" si="22"/>
        <v>0</v>
      </c>
      <c r="AV34" s="17">
        <f t="shared" si="22"/>
        <v>0</v>
      </c>
      <c r="AW34" s="17">
        <f t="shared" si="22"/>
        <v>0</v>
      </c>
      <c r="AX34" s="17">
        <f t="shared" si="22"/>
        <v>0</v>
      </c>
      <c r="AY34" s="17">
        <f t="shared" si="22"/>
        <v>0</v>
      </c>
      <c r="AZ34" s="17">
        <f t="shared" si="22"/>
        <v>0</v>
      </c>
      <c r="BA34" s="17">
        <f t="shared" si="22"/>
        <v>0</v>
      </c>
      <c r="BB34" s="17">
        <f t="shared" si="22"/>
        <v>0</v>
      </c>
      <c r="BC34" s="17">
        <f t="shared" ref="BC34:BN34" si="23">BC32*BC33</f>
        <v>0</v>
      </c>
      <c r="BD34" s="17">
        <f t="shared" si="23"/>
        <v>0</v>
      </c>
      <c r="BE34" s="17">
        <f t="shared" si="23"/>
        <v>0</v>
      </c>
      <c r="BF34" s="17">
        <f t="shared" si="23"/>
        <v>0</v>
      </c>
      <c r="BG34" s="17">
        <f t="shared" si="23"/>
        <v>0</v>
      </c>
      <c r="BH34" s="17">
        <f t="shared" si="23"/>
        <v>0</v>
      </c>
      <c r="BI34" s="17">
        <f t="shared" si="23"/>
        <v>0</v>
      </c>
      <c r="BJ34" s="17">
        <f t="shared" si="23"/>
        <v>0</v>
      </c>
      <c r="BK34" s="17">
        <f t="shared" si="23"/>
        <v>0</v>
      </c>
      <c r="BL34" s="17">
        <f t="shared" si="23"/>
        <v>0</v>
      </c>
      <c r="BM34" s="17">
        <f t="shared" si="23"/>
        <v>0</v>
      </c>
      <c r="BN34" s="17">
        <f t="shared" si="23"/>
        <v>0</v>
      </c>
    </row>
    <row r="35" spans="2:66" s="28" customFormat="1" ht="20" customHeight="1">
      <c r="B35" s="25" t="s">
        <v>29</v>
      </c>
      <c r="C35" s="25"/>
      <c r="D35" s="25"/>
      <c r="E35" s="26"/>
      <c r="F35" s="26"/>
      <c r="G35" s="27">
        <f t="shared" ref="G35:AD35" si="24">IF(G31&gt;G34,G31-G34,0)</f>
        <v>0</v>
      </c>
      <c r="H35" s="27">
        <f t="shared" si="24"/>
        <v>0</v>
      </c>
      <c r="I35" s="27">
        <f t="shared" si="24"/>
        <v>0</v>
      </c>
      <c r="J35" s="27">
        <f t="shared" si="24"/>
        <v>0</v>
      </c>
      <c r="K35" s="27">
        <f t="shared" si="24"/>
        <v>0</v>
      </c>
      <c r="L35" s="27">
        <f t="shared" si="24"/>
        <v>0</v>
      </c>
      <c r="M35" s="27">
        <f t="shared" si="24"/>
        <v>0</v>
      </c>
      <c r="N35" s="27">
        <f t="shared" si="24"/>
        <v>0</v>
      </c>
      <c r="O35" s="27">
        <f t="shared" si="24"/>
        <v>0</v>
      </c>
      <c r="P35" s="27">
        <f t="shared" si="24"/>
        <v>0</v>
      </c>
      <c r="Q35" s="27">
        <f t="shared" si="24"/>
        <v>0</v>
      </c>
      <c r="R35" s="27">
        <f t="shared" si="24"/>
        <v>0</v>
      </c>
      <c r="S35" s="27">
        <f t="shared" si="24"/>
        <v>0</v>
      </c>
      <c r="T35" s="27">
        <f t="shared" si="24"/>
        <v>0</v>
      </c>
      <c r="U35" s="27">
        <f t="shared" si="24"/>
        <v>0</v>
      </c>
      <c r="V35" s="27">
        <f t="shared" si="24"/>
        <v>0</v>
      </c>
      <c r="W35" s="27">
        <f t="shared" si="24"/>
        <v>0</v>
      </c>
      <c r="X35" s="27">
        <f t="shared" si="24"/>
        <v>0</v>
      </c>
      <c r="Y35" s="27">
        <f t="shared" si="24"/>
        <v>0</v>
      </c>
      <c r="Z35" s="27">
        <f t="shared" si="24"/>
        <v>0</v>
      </c>
      <c r="AA35" s="27">
        <f t="shared" si="24"/>
        <v>0</v>
      </c>
      <c r="AB35" s="27">
        <f t="shared" si="24"/>
        <v>0</v>
      </c>
      <c r="AC35" s="27">
        <f t="shared" si="24"/>
        <v>0</v>
      </c>
      <c r="AD35" s="27">
        <f t="shared" si="24"/>
        <v>0</v>
      </c>
      <c r="AE35" s="27">
        <f t="shared" ref="AE35:BB35" si="25">IF(AE31&gt;AE34,AE31-AE34,0)</f>
        <v>0</v>
      </c>
      <c r="AF35" s="27">
        <f t="shared" si="25"/>
        <v>0</v>
      </c>
      <c r="AG35" s="27">
        <f t="shared" si="25"/>
        <v>0</v>
      </c>
      <c r="AH35" s="27">
        <f t="shared" si="25"/>
        <v>0</v>
      </c>
      <c r="AI35" s="27">
        <f t="shared" si="25"/>
        <v>0</v>
      </c>
      <c r="AJ35" s="27">
        <f t="shared" si="25"/>
        <v>0</v>
      </c>
      <c r="AK35" s="27">
        <f t="shared" si="25"/>
        <v>0</v>
      </c>
      <c r="AL35" s="27">
        <f t="shared" si="25"/>
        <v>0</v>
      </c>
      <c r="AM35" s="27">
        <f t="shared" si="25"/>
        <v>0</v>
      </c>
      <c r="AN35" s="27">
        <f t="shared" si="25"/>
        <v>0</v>
      </c>
      <c r="AO35" s="27">
        <f t="shared" si="25"/>
        <v>0</v>
      </c>
      <c r="AP35" s="27">
        <f t="shared" si="25"/>
        <v>0</v>
      </c>
      <c r="AQ35" s="27">
        <f t="shared" si="25"/>
        <v>0</v>
      </c>
      <c r="AR35" s="27">
        <f t="shared" si="25"/>
        <v>0</v>
      </c>
      <c r="AS35" s="27">
        <f t="shared" si="25"/>
        <v>0</v>
      </c>
      <c r="AT35" s="27">
        <f t="shared" si="25"/>
        <v>0</v>
      </c>
      <c r="AU35" s="27">
        <f t="shared" si="25"/>
        <v>0</v>
      </c>
      <c r="AV35" s="27">
        <f t="shared" si="25"/>
        <v>0</v>
      </c>
      <c r="AW35" s="27">
        <f t="shared" si="25"/>
        <v>0</v>
      </c>
      <c r="AX35" s="27">
        <f t="shared" si="25"/>
        <v>0</v>
      </c>
      <c r="AY35" s="27">
        <f t="shared" si="25"/>
        <v>0</v>
      </c>
      <c r="AZ35" s="27">
        <f t="shared" si="25"/>
        <v>0</v>
      </c>
      <c r="BA35" s="27">
        <f t="shared" si="25"/>
        <v>0</v>
      </c>
      <c r="BB35" s="27">
        <f t="shared" si="25"/>
        <v>0</v>
      </c>
      <c r="BC35" s="27">
        <f t="shared" ref="BC35:BN35" si="26">IF(BC31&gt;BC34,BC31-BC34,0)</f>
        <v>0</v>
      </c>
      <c r="BD35" s="27">
        <f t="shared" si="26"/>
        <v>0</v>
      </c>
      <c r="BE35" s="27">
        <f t="shared" si="26"/>
        <v>0</v>
      </c>
      <c r="BF35" s="27">
        <f t="shared" si="26"/>
        <v>0</v>
      </c>
      <c r="BG35" s="27">
        <f t="shared" si="26"/>
        <v>0</v>
      </c>
      <c r="BH35" s="27">
        <f t="shared" si="26"/>
        <v>0</v>
      </c>
      <c r="BI35" s="27">
        <f t="shared" si="26"/>
        <v>0</v>
      </c>
      <c r="BJ35" s="27">
        <f t="shared" si="26"/>
        <v>0</v>
      </c>
      <c r="BK35" s="27">
        <f t="shared" si="26"/>
        <v>0</v>
      </c>
      <c r="BL35" s="27">
        <f t="shared" si="26"/>
        <v>0</v>
      </c>
      <c r="BM35" s="27">
        <f t="shared" si="26"/>
        <v>0</v>
      </c>
      <c r="BN35" s="27">
        <f t="shared" si="26"/>
        <v>0</v>
      </c>
    </row>
    <row r="36" spans="2:66" s="8" customFormat="1" ht="20" customHeight="1">
      <c r="B36" s="22" t="s">
        <v>30</v>
      </c>
      <c r="C36" s="22"/>
      <c r="D36" s="22"/>
      <c r="E36" s="29"/>
      <c r="F36" s="29"/>
      <c r="G36" s="30">
        <f t="shared" ref="G36:AD36" si="27">G35*0.0485</f>
        <v>0</v>
      </c>
      <c r="H36" s="30">
        <f t="shared" si="27"/>
        <v>0</v>
      </c>
      <c r="I36" s="30">
        <f t="shared" si="27"/>
        <v>0</v>
      </c>
      <c r="J36" s="30">
        <f t="shared" si="27"/>
        <v>0</v>
      </c>
      <c r="K36" s="30">
        <f t="shared" si="27"/>
        <v>0</v>
      </c>
      <c r="L36" s="30">
        <f t="shared" si="27"/>
        <v>0</v>
      </c>
      <c r="M36" s="30">
        <f t="shared" si="27"/>
        <v>0</v>
      </c>
      <c r="N36" s="30">
        <f t="shared" si="27"/>
        <v>0</v>
      </c>
      <c r="O36" s="30">
        <f t="shared" si="27"/>
        <v>0</v>
      </c>
      <c r="P36" s="30">
        <f t="shared" si="27"/>
        <v>0</v>
      </c>
      <c r="Q36" s="30">
        <f t="shared" si="27"/>
        <v>0</v>
      </c>
      <c r="R36" s="30">
        <f t="shared" si="27"/>
        <v>0</v>
      </c>
      <c r="S36" s="30">
        <f t="shared" si="27"/>
        <v>0</v>
      </c>
      <c r="T36" s="30">
        <f t="shared" si="27"/>
        <v>0</v>
      </c>
      <c r="U36" s="30">
        <f t="shared" si="27"/>
        <v>0</v>
      </c>
      <c r="V36" s="30">
        <f t="shared" si="27"/>
        <v>0</v>
      </c>
      <c r="W36" s="30">
        <f t="shared" si="27"/>
        <v>0</v>
      </c>
      <c r="X36" s="30">
        <f t="shared" si="27"/>
        <v>0</v>
      </c>
      <c r="Y36" s="30">
        <f t="shared" si="27"/>
        <v>0</v>
      </c>
      <c r="Z36" s="30">
        <f t="shared" si="27"/>
        <v>0</v>
      </c>
      <c r="AA36" s="30">
        <f t="shared" si="27"/>
        <v>0</v>
      </c>
      <c r="AB36" s="30">
        <f t="shared" si="27"/>
        <v>0</v>
      </c>
      <c r="AC36" s="30">
        <f t="shared" si="27"/>
        <v>0</v>
      </c>
      <c r="AD36" s="30">
        <f t="shared" si="27"/>
        <v>0</v>
      </c>
      <c r="AE36" s="30">
        <f t="shared" ref="AE36:BB36" si="28">AE35*0.0485</f>
        <v>0</v>
      </c>
      <c r="AF36" s="30">
        <f t="shared" si="28"/>
        <v>0</v>
      </c>
      <c r="AG36" s="30">
        <f t="shared" si="28"/>
        <v>0</v>
      </c>
      <c r="AH36" s="30">
        <f t="shared" si="28"/>
        <v>0</v>
      </c>
      <c r="AI36" s="30">
        <f t="shared" si="28"/>
        <v>0</v>
      </c>
      <c r="AJ36" s="30">
        <f t="shared" si="28"/>
        <v>0</v>
      </c>
      <c r="AK36" s="30">
        <f t="shared" si="28"/>
        <v>0</v>
      </c>
      <c r="AL36" s="30">
        <f t="shared" si="28"/>
        <v>0</v>
      </c>
      <c r="AM36" s="30">
        <f t="shared" si="28"/>
        <v>0</v>
      </c>
      <c r="AN36" s="30">
        <f t="shared" si="28"/>
        <v>0</v>
      </c>
      <c r="AO36" s="30">
        <f t="shared" si="28"/>
        <v>0</v>
      </c>
      <c r="AP36" s="30">
        <f t="shared" si="28"/>
        <v>0</v>
      </c>
      <c r="AQ36" s="30">
        <f t="shared" si="28"/>
        <v>0</v>
      </c>
      <c r="AR36" s="30">
        <f t="shared" si="28"/>
        <v>0</v>
      </c>
      <c r="AS36" s="30">
        <f t="shared" si="28"/>
        <v>0</v>
      </c>
      <c r="AT36" s="30">
        <f t="shared" si="28"/>
        <v>0</v>
      </c>
      <c r="AU36" s="30">
        <f t="shared" si="28"/>
        <v>0</v>
      </c>
      <c r="AV36" s="30">
        <f t="shared" si="28"/>
        <v>0</v>
      </c>
      <c r="AW36" s="30">
        <f t="shared" si="28"/>
        <v>0</v>
      </c>
      <c r="AX36" s="30">
        <f t="shared" si="28"/>
        <v>0</v>
      </c>
      <c r="AY36" s="30">
        <f t="shared" si="28"/>
        <v>0</v>
      </c>
      <c r="AZ36" s="30">
        <f t="shared" si="28"/>
        <v>0</v>
      </c>
      <c r="BA36" s="30">
        <f t="shared" si="28"/>
        <v>0</v>
      </c>
      <c r="BB36" s="30">
        <f t="shared" si="28"/>
        <v>0</v>
      </c>
      <c r="BC36" s="30">
        <f t="shared" ref="BC36:BN36" si="29">BC35*0.0485</f>
        <v>0</v>
      </c>
      <c r="BD36" s="30">
        <f t="shared" si="29"/>
        <v>0</v>
      </c>
      <c r="BE36" s="30">
        <f t="shared" si="29"/>
        <v>0</v>
      </c>
      <c r="BF36" s="30">
        <f t="shared" si="29"/>
        <v>0</v>
      </c>
      <c r="BG36" s="30">
        <f t="shared" si="29"/>
        <v>0</v>
      </c>
      <c r="BH36" s="30">
        <f t="shared" si="29"/>
        <v>0</v>
      </c>
      <c r="BI36" s="30">
        <f t="shared" si="29"/>
        <v>0</v>
      </c>
      <c r="BJ36" s="30">
        <f t="shared" si="29"/>
        <v>0</v>
      </c>
      <c r="BK36" s="30">
        <f t="shared" si="29"/>
        <v>0</v>
      </c>
      <c r="BL36" s="30">
        <f t="shared" si="29"/>
        <v>0</v>
      </c>
      <c r="BM36" s="30">
        <f t="shared" si="29"/>
        <v>0</v>
      </c>
      <c r="BN36" s="30">
        <f t="shared" si="29"/>
        <v>0</v>
      </c>
    </row>
    <row r="37" spans="2:66" ht="24" customHeight="1">
      <c r="B37" s="37" t="s">
        <v>31</v>
      </c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</row>
    <row r="38" spans="2:66" s="8" customFormat="1" ht="20" customHeight="1">
      <c r="B38" s="16" t="s">
        <v>32</v>
      </c>
      <c r="C38" s="22"/>
      <c r="D38" s="22" t="s">
        <v>4</v>
      </c>
      <c r="E38" s="29"/>
      <c r="F38" s="29"/>
      <c r="G38" s="23">
        <f t="shared" ref="G38:BN38" si="30">SUMIF($D$15:$D$22,$D38,G$15:G$22)</f>
        <v>0</v>
      </c>
      <c r="H38" s="23">
        <f t="shared" si="30"/>
        <v>0</v>
      </c>
      <c r="I38" s="23">
        <f t="shared" si="30"/>
        <v>0</v>
      </c>
      <c r="J38" s="23">
        <f t="shared" si="30"/>
        <v>0</v>
      </c>
      <c r="K38" s="23">
        <f t="shared" si="30"/>
        <v>0</v>
      </c>
      <c r="L38" s="23">
        <f t="shared" si="30"/>
        <v>0</v>
      </c>
      <c r="M38" s="23">
        <f t="shared" si="30"/>
        <v>0</v>
      </c>
      <c r="N38" s="23">
        <f t="shared" si="30"/>
        <v>0</v>
      </c>
      <c r="O38" s="23">
        <f t="shared" si="30"/>
        <v>0</v>
      </c>
      <c r="P38" s="23">
        <f t="shared" si="30"/>
        <v>0</v>
      </c>
      <c r="Q38" s="23">
        <f t="shared" si="30"/>
        <v>0</v>
      </c>
      <c r="R38" s="23">
        <f t="shared" si="30"/>
        <v>0</v>
      </c>
      <c r="S38" s="23">
        <f t="shared" si="30"/>
        <v>0</v>
      </c>
      <c r="T38" s="23">
        <f t="shared" si="30"/>
        <v>0</v>
      </c>
      <c r="U38" s="23">
        <f t="shared" si="30"/>
        <v>0</v>
      </c>
      <c r="V38" s="23">
        <f t="shared" si="30"/>
        <v>0</v>
      </c>
      <c r="W38" s="23">
        <f t="shared" si="30"/>
        <v>0</v>
      </c>
      <c r="X38" s="23">
        <f t="shared" si="30"/>
        <v>0</v>
      </c>
      <c r="Y38" s="23">
        <f t="shared" si="30"/>
        <v>0</v>
      </c>
      <c r="Z38" s="23">
        <f t="shared" si="30"/>
        <v>0</v>
      </c>
      <c r="AA38" s="23">
        <f t="shared" si="30"/>
        <v>0</v>
      </c>
      <c r="AB38" s="23">
        <f t="shared" si="30"/>
        <v>0</v>
      </c>
      <c r="AC38" s="23">
        <f t="shared" si="30"/>
        <v>0</v>
      </c>
      <c r="AD38" s="23">
        <f t="shared" si="30"/>
        <v>0</v>
      </c>
      <c r="AE38" s="23">
        <f t="shared" si="30"/>
        <v>0</v>
      </c>
      <c r="AF38" s="23">
        <f t="shared" si="30"/>
        <v>0</v>
      </c>
      <c r="AG38" s="23">
        <f t="shared" si="30"/>
        <v>0</v>
      </c>
      <c r="AH38" s="23">
        <f t="shared" si="30"/>
        <v>0</v>
      </c>
      <c r="AI38" s="23">
        <f t="shared" si="30"/>
        <v>0</v>
      </c>
      <c r="AJ38" s="23">
        <f t="shared" si="30"/>
        <v>0</v>
      </c>
      <c r="AK38" s="23">
        <f t="shared" si="30"/>
        <v>0</v>
      </c>
      <c r="AL38" s="23">
        <f t="shared" si="30"/>
        <v>0</v>
      </c>
      <c r="AM38" s="23">
        <f t="shared" si="30"/>
        <v>0</v>
      </c>
      <c r="AN38" s="23">
        <f t="shared" si="30"/>
        <v>0</v>
      </c>
      <c r="AO38" s="23">
        <f t="shared" si="30"/>
        <v>0</v>
      </c>
      <c r="AP38" s="23">
        <f t="shared" si="30"/>
        <v>0</v>
      </c>
      <c r="AQ38" s="23">
        <f t="shared" si="30"/>
        <v>0</v>
      </c>
      <c r="AR38" s="23">
        <f t="shared" si="30"/>
        <v>0</v>
      </c>
      <c r="AS38" s="23">
        <f t="shared" si="30"/>
        <v>0</v>
      </c>
      <c r="AT38" s="23">
        <f t="shared" si="30"/>
        <v>0</v>
      </c>
      <c r="AU38" s="23">
        <f t="shared" si="30"/>
        <v>0</v>
      </c>
      <c r="AV38" s="23">
        <f t="shared" si="30"/>
        <v>0</v>
      </c>
      <c r="AW38" s="23">
        <f t="shared" si="30"/>
        <v>0</v>
      </c>
      <c r="AX38" s="23">
        <f t="shared" si="30"/>
        <v>0</v>
      </c>
      <c r="AY38" s="23">
        <f t="shared" si="30"/>
        <v>0</v>
      </c>
      <c r="AZ38" s="23">
        <f t="shared" si="30"/>
        <v>0</v>
      </c>
      <c r="BA38" s="23">
        <f t="shared" si="30"/>
        <v>0</v>
      </c>
      <c r="BB38" s="23">
        <f t="shared" si="30"/>
        <v>0</v>
      </c>
      <c r="BC38" s="23">
        <f t="shared" si="30"/>
        <v>0</v>
      </c>
      <c r="BD38" s="23">
        <f t="shared" si="30"/>
        <v>0</v>
      </c>
      <c r="BE38" s="23">
        <f t="shared" si="30"/>
        <v>0</v>
      </c>
      <c r="BF38" s="23">
        <f t="shared" si="30"/>
        <v>0</v>
      </c>
      <c r="BG38" s="23">
        <f t="shared" si="30"/>
        <v>0</v>
      </c>
      <c r="BH38" s="23">
        <f t="shared" si="30"/>
        <v>0</v>
      </c>
      <c r="BI38" s="23">
        <f t="shared" si="30"/>
        <v>0</v>
      </c>
      <c r="BJ38" s="23">
        <f t="shared" si="30"/>
        <v>0</v>
      </c>
      <c r="BK38" s="23">
        <f t="shared" si="30"/>
        <v>0</v>
      </c>
      <c r="BL38" s="23">
        <f t="shared" si="30"/>
        <v>0</v>
      </c>
      <c r="BM38" s="23">
        <f t="shared" si="30"/>
        <v>0</v>
      </c>
      <c r="BN38" s="23">
        <f t="shared" si="30"/>
        <v>0</v>
      </c>
    </row>
    <row r="39" spans="2:66" s="8" customFormat="1" ht="20" customHeight="1">
      <c r="B39" s="16" t="s">
        <v>33</v>
      </c>
      <c r="C39" s="22"/>
      <c r="D39" s="22"/>
      <c r="E39" s="29"/>
      <c r="F39" s="29"/>
      <c r="G39" s="23">
        <f t="shared" ref="G39:AD39" si="31">ROUND(G38*0.095,2)</f>
        <v>0</v>
      </c>
      <c r="H39" s="23">
        <f t="shared" si="31"/>
        <v>0</v>
      </c>
      <c r="I39" s="23">
        <f t="shared" si="31"/>
        <v>0</v>
      </c>
      <c r="J39" s="23">
        <f t="shared" si="31"/>
        <v>0</v>
      </c>
      <c r="K39" s="23">
        <f t="shared" si="31"/>
        <v>0</v>
      </c>
      <c r="L39" s="23">
        <f t="shared" si="31"/>
        <v>0</v>
      </c>
      <c r="M39" s="23">
        <f t="shared" si="31"/>
        <v>0</v>
      </c>
      <c r="N39" s="23">
        <f t="shared" si="31"/>
        <v>0</v>
      </c>
      <c r="O39" s="23">
        <f t="shared" si="31"/>
        <v>0</v>
      </c>
      <c r="P39" s="23">
        <f t="shared" si="31"/>
        <v>0</v>
      </c>
      <c r="Q39" s="23">
        <f t="shared" si="31"/>
        <v>0</v>
      </c>
      <c r="R39" s="23">
        <f t="shared" si="31"/>
        <v>0</v>
      </c>
      <c r="S39" s="23">
        <f t="shared" si="31"/>
        <v>0</v>
      </c>
      <c r="T39" s="23">
        <f t="shared" si="31"/>
        <v>0</v>
      </c>
      <c r="U39" s="23">
        <f t="shared" si="31"/>
        <v>0</v>
      </c>
      <c r="V39" s="23">
        <f t="shared" si="31"/>
        <v>0</v>
      </c>
      <c r="W39" s="23">
        <f t="shared" si="31"/>
        <v>0</v>
      </c>
      <c r="X39" s="23">
        <f t="shared" si="31"/>
        <v>0</v>
      </c>
      <c r="Y39" s="23">
        <f t="shared" si="31"/>
        <v>0</v>
      </c>
      <c r="Z39" s="23">
        <f t="shared" si="31"/>
        <v>0</v>
      </c>
      <c r="AA39" s="23">
        <f t="shared" si="31"/>
        <v>0</v>
      </c>
      <c r="AB39" s="23">
        <f t="shared" si="31"/>
        <v>0</v>
      </c>
      <c r="AC39" s="23">
        <f t="shared" si="31"/>
        <v>0</v>
      </c>
      <c r="AD39" s="23">
        <f t="shared" si="31"/>
        <v>0</v>
      </c>
      <c r="AE39" s="23">
        <f t="shared" ref="AE39:BB39" si="32">ROUND(AE38*0.095,2)</f>
        <v>0</v>
      </c>
      <c r="AF39" s="23">
        <f t="shared" si="32"/>
        <v>0</v>
      </c>
      <c r="AG39" s="23">
        <f t="shared" si="32"/>
        <v>0</v>
      </c>
      <c r="AH39" s="23">
        <f t="shared" si="32"/>
        <v>0</v>
      </c>
      <c r="AI39" s="23">
        <f t="shared" si="32"/>
        <v>0</v>
      </c>
      <c r="AJ39" s="23">
        <f t="shared" si="32"/>
        <v>0</v>
      </c>
      <c r="AK39" s="23">
        <f t="shared" si="32"/>
        <v>0</v>
      </c>
      <c r="AL39" s="23">
        <f t="shared" si="32"/>
        <v>0</v>
      </c>
      <c r="AM39" s="23">
        <f t="shared" si="32"/>
        <v>0</v>
      </c>
      <c r="AN39" s="23">
        <f t="shared" si="32"/>
        <v>0</v>
      </c>
      <c r="AO39" s="23">
        <f t="shared" si="32"/>
        <v>0</v>
      </c>
      <c r="AP39" s="23">
        <f t="shared" si="32"/>
        <v>0</v>
      </c>
      <c r="AQ39" s="23">
        <f t="shared" si="32"/>
        <v>0</v>
      </c>
      <c r="AR39" s="23">
        <f t="shared" si="32"/>
        <v>0</v>
      </c>
      <c r="AS39" s="23">
        <f t="shared" si="32"/>
        <v>0</v>
      </c>
      <c r="AT39" s="23">
        <f t="shared" si="32"/>
        <v>0</v>
      </c>
      <c r="AU39" s="23">
        <f t="shared" si="32"/>
        <v>0</v>
      </c>
      <c r="AV39" s="23">
        <f t="shared" si="32"/>
        <v>0</v>
      </c>
      <c r="AW39" s="23">
        <f t="shared" si="32"/>
        <v>0</v>
      </c>
      <c r="AX39" s="23">
        <f t="shared" si="32"/>
        <v>0</v>
      </c>
      <c r="AY39" s="23">
        <f t="shared" si="32"/>
        <v>0</v>
      </c>
      <c r="AZ39" s="23">
        <f t="shared" si="32"/>
        <v>0</v>
      </c>
      <c r="BA39" s="23">
        <f t="shared" si="32"/>
        <v>0</v>
      </c>
      <c r="BB39" s="23">
        <f t="shared" si="32"/>
        <v>0</v>
      </c>
      <c r="BC39" s="23">
        <f t="shared" ref="BC39:BN39" si="33">ROUND(BC38*0.095,2)</f>
        <v>0</v>
      </c>
      <c r="BD39" s="23">
        <f t="shared" si="33"/>
        <v>0</v>
      </c>
      <c r="BE39" s="23">
        <f t="shared" si="33"/>
        <v>0</v>
      </c>
      <c r="BF39" s="23">
        <f t="shared" si="33"/>
        <v>0</v>
      </c>
      <c r="BG39" s="23">
        <f t="shared" si="33"/>
        <v>0</v>
      </c>
      <c r="BH39" s="23">
        <f t="shared" si="33"/>
        <v>0</v>
      </c>
      <c r="BI39" s="23">
        <f t="shared" si="33"/>
        <v>0</v>
      </c>
      <c r="BJ39" s="23">
        <f t="shared" si="33"/>
        <v>0</v>
      </c>
      <c r="BK39" s="23">
        <f t="shared" si="33"/>
        <v>0</v>
      </c>
      <c r="BL39" s="23">
        <f t="shared" si="33"/>
        <v>0</v>
      </c>
      <c r="BM39" s="23">
        <f t="shared" si="33"/>
        <v>0</v>
      </c>
      <c r="BN39" s="23">
        <f t="shared" si="33"/>
        <v>0</v>
      </c>
    </row>
    <row r="40" spans="2:66" s="8" customFormat="1" ht="20" customHeight="1">
      <c r="B40" s="16" t="s">
        <v>34</v>
      </c>
      <c r="C40" s="22"/>
      <c r="D40" s="22"/>
      <c r="E40" s="29"/>
      <c r="F40" s="29"/>
      <c r="G40" s="23">
        <f t="shared" ref="G40:AD40" si="34">SUM(G38:G39)</f>
        <v>0</v>
      </c>
      <c r="H40" s="23">
        <f t="shared" si="34"/>
        <v>0</v>
      </c>
      <c r="I40" s="23">
        <f t="shared" si="34"/>
        <v>0</v>
      </c>
      <c r="J40" s="23">
        <f t="shared" si="34"/>
        <v>0</v>
      </c>
      <c r="K40" s="23">
        <f t="shared" si="34"/>
        <v>0</v>
      </c>
      <c r="L40" s="23">
        <f t="shared" si="34"/>
        <v>0</v>
      </c>
      <c r="M40" s="23">
        <f t="shared" si="34"/>
        <v>0</v>
      </c>
      <c r="N40" s="23">
        <f t="shared" si="34"/>
        <v>0</v>
      </c>
      <c r="O40" s="23">
        <f t="shared" si="34"/>
        <v>0</v>
      </c>
      <c r="P40" s="23">
        <f t="shared" si="34"/>
        <v>0</v>
      </c>
      <c r="Q40" s="23">
        <f t="shared" si="34"/>
        <v>0</v>
      </c>
      <c r="R40" s="23">
        <f t="shared" si="34"/>
        <v>0</v>
      </c>
      <c r="S40" s="23">
        <f t="shared" si="34"/>
        <v>0</v>
      </c>
      <c r="T40" s="23">
        <f t="shared" si="34"/>
        <v>0</v>
      </c>
      <c r="U40" s="23">
        <f t="shared" si="34"/>
        <v>0</v>
      </c>
      <c r="V40" s="23">
        <f t="shared" si="34"/>
        <v>0</v>
      </c>
      <c r="W40" s="23">
        <f t="shared" si="34"/>
        <v>0</v>
      </c>
      <c r="X40" s="23">
        <f t="shared" si="34"/>
        <v>0</v>
      </c>
      <c r="Y40" s="23">
        <f t="shared" si="34"/>
        <v>0</v>
      </c>
      <c r="Z40" s="23">
        <f t="shared" si="34"/>
        <v>0</v>
      </c>
      <c r="AA40" s="23">
        <f t="shared" si="34"/>
        <v>0</v>
      </c>
      <c r="AB40" s="23">
        <f t="shared" si="34"/>
        <v>0</v>
      </c>
      <c r="AC40" s="23">
        <f t="shared" si="34"/>
        <v>0</v>
      </c>
      <c r="AD40" s="23">
        <f t="shared" si="34"/>
        <v>0</v>
      </c>
      <c r="AE40" s="23">
        <f t="shared" ref="AE40:BB40" si="35">SUM(AE38:AE39)</f>
        <v>0</v>
      </c>
      <c r="AF40" s="23">
        <f t="shared" si="35"/>
        <v>0</v>
      </c>
      <c r="AG40" s="23">
        <f t="shared" si="35"/>
        <v>0</v>
      </c>
      <c r="AH40" s="23">
        <f t="shared" si="35"/>
        <v>0</v>
      </c>
      <c r="AI40" s="23">
        <f t="shared" si="35"/>
        <v>0</v>
      </c>
      <c r="AJ40" s="23">
        <f t="shared" si="35"/>
        <v>0</v>
      </c>
      <c r="AK40" s="23">
        <f t="shared" si="35"/>
        <v>0</v>
      </c>
      <c r="AL40" s="23">
        <f t="shared" si="35"/>
        <v>0</v>
      </c>
      <c r="AM40" s="23">
        <f t="shared" si="35"/>
        <v>0</v>
      </c>
      <c r="AN40" s="23">
        <f t="shared" si="35"/>
        <v>0</v>
      </c>
      <c r="AO40" s="23">
        <f t="shared" si="35"/>
        <v>0</v>
      </c>
      <c r="AP40" s="23">
        <f t="shared" si="35"/>
        <v>0</v>
      </c>
      <c r="AQ40" s="23">
        <f t="shared" si="35"/>
        <v>0</v>
      </c>
      <c r="AR40" s="23">
        <f t="shared" si="35"/>
        <v>0</v>
      </c>
      <c r="AS40" s="23">
        <f t="shared" si="35"/>
        <v>0</v>
      </c>
      <c r="AT40" s="23">
        <f t="shared" si="35"/>
        <v>0</v>
      </c>
      <c r="AU40" s="23">
        <f t="shared" si="35"/>
        <v>0</v>
      </c>
      <c r="AV40" s="23">
        <f t="shared" si="35"/>
        <v>0</v>
      </c>
      <c r="AW40" s="23">
        <f t="shared" si="35"/>
        <v>0</v>
      </c>
      <c r="AX40" s="23">
        <f t="shared" si="35"/>
        <v>0</v>
      </c>
      <c r="AY40" s="23">
        <f t="shared" si="35"/>
        <v>0</v>
      </c>
      <c r="AZ40" s="23">
        <f t="shared" si="35"/>
        <v>0</v>
      </c>
      <c r="BA40" s="23">
        <f t="shared" si="35"/>
        <v>0</v>
      </c>
      <c r="BB40" s="23">
        <f t="shared" si="35"/>
        <v>0</v>
      </c>
      <c r="BC40" s="23">
        <f t="shared" ref="BC40:BN40" si="36">SUM(BC38:BC39)</f>
        <v>0</v>
      </c>
      <c r="BD40" s="23">
        <f t="shared" si="36"/>
        <v>0</v>
      </c>
      <c r="BE40" s="23">
        <f t="shared" si="36"/>
        <v>0</v>
      </c>
      <c r="BF40" s="23">
        <f t="shared" si="36"/>
        <v>0</v>
      </c>
      <c r="BG40" s="23">
        <f t="shared" si="36"/>
        <v>0</v>
      </c>
      <c r="BH40" s="23">
        <f t="shared" si="36"/>
        <v>0</v>
      </c>
      <c r="BI40" s="23">
        <f t="shared" si="36"/>
        <v>0</v>
      </c>
      <c r="BJ40" s="23">
        <f t="shared" si="36"/>
        <v>0</v>
      </c>
      <c r="BK40" s="23">
        <f t="shared" si="36"/>
        <v>0</v>
      </c>
      <c r="BL40" s="23">
        <f t="shared" si="36"/>
        <v>0</v>
      </c>
      <c r="BM40" s="23">
        <f t="shared" si="36"/>
        <v>0</v>
      </c>
      <c r="BN40" s="23">
        <f t="shared" si="36"/>
        <v>0</v>
      </c>
    </row>
    <row r="41" spans="2:66" s="8" customFormat="1" ht="20" customHeight="1">
      <c r="B41" s="16" t="s">
        <v>26</v>
      </c>
      <c r="C41" s="22"/>
      <c r="D41" s="22"/>
      <c r="E41" s="29"/>
      <c r="F41" s="29"/>
      <c r="G41" s="23">
        <v>54166</v>
      </c>
      <c r="H41" s="23">
        <v>54166</v>
      </c>
      <c r="I41" s="23">
        <v>54166</v>
      </c>
      <c r="J41" s="23">
        <v>54166</v>
      </c>
      <c r="K41" s="23">
        <v>54166</v>
      </c>
      <c r="L41" s="23">
        <v>54166</v>
      </c>
      <c r="M41" s="23">
        <v>54166</v>
      </c>
      <c r="N41" s="23">
        <v>54166</v>
      </c>
      <c r="O41" s="23">
        <v>54166</v>
      </c>
      <c r="P41" s="23">
        <v>54166</v>
      </c>
      <c r="Q41" s="23">
        <v>54166</v>
      </c>
      <c r="R41" s="23">
        <v>54166</v>
      </c>
      <c r="S41" s="23">
        <v>54166</v>
      </c>
      <c r="T41" s="23">
        <v>54166</v>
      </c>
      <c r="U41" s="23">
        <v>54166</v>
      </c>
      <c r="V41" s="23">
        <v>54166</v>
      </c>
      <c r="W41" s="23">
        <v>54166</v>
      </c>
      <c r="X41" s="23">
        <v>54166</v>
      </c>
      <c r="Y41" s="23">
        <v>54166</v>
      </c>
      <c r="Z41" s="23">
        <v>54166</v>
      </c>
      <c r="AA41" s="23">
        <v>54166</v>
      </c>
      <c r="AB41" s="23">
        <v>54166</v>
      </c>
      <c r="AC41" s="23">
        <v>54166</v>
      </c>
      <c r="AD41" s="23">
        <v>54166</v>
      </c>
      <c r="AE41" s="23">
        <v>54167</v>
      </c>
      <c r="AF41" s="23">
        <v>54168</v>
      </c>
      <c r="AG41" s="23">
        <v>54169</v>
      </c>
      <c r="AH41" s="23">
        <v>54170</v>
      </c>
      <c r="AI41" s="23">
        <v>54171</v>
      </c>
      <c r="AJ41" s="23">
        <v>54172</v>
      </c>
      <c r="AK41" s="23">
        <v>54173</v>
      </c>
      <c r="AL41" s="23">
        <v>54174</v>
      </c>
      <c r="AM41" s="23">
        <v>54175</v>
      </c>
      <c r="AN41" s="23">
        <v>54176</v>
      </c>
      <c r="AO41" s="23">
        <v>54177</v>
      </c>
      <c r="AP41" s="23">
        <v>54178</v>
      </c>
      <c r="AQ41" s="23">
        <v>54179</v>
      </c>
      <c r="AR41" s="23">
        <v>54180</v>
      </c>
      <c r="AS41" s="23">
        <v>54181</v>
      </c>
      <c r="AT41" s="23">
        <v>54182</v>
      </c>
      <c r="AU41" s="23">
        <v>54183</v>
      </c>
      <c r="AV41" s="23">
        <v>54184</v>
      </c>
      <c r="AW41" s="23">
        <v>54185</v>
      </c>
      <c r="AX41" s="23">
        <v>54186</v>
      </c>
      <c r="AY41" s="23">
        <v>54187</v>
      </c>
      <c r="AZ41" s="23">
        <v>54188</v>
      </c>
      <c r="BA41" s="23">
        <v>54189</v>
      </c>
      <c r="BB41" s="23">
        <v>54190</v>
      </c>
      <c r="BC41" s="23">
        <v>54191</v>
      </c>
      <c r="BD41" s="23">
        <v>54192</v>
      </c>
      <c r="BE41" s="23">
        <v>54193</v>
      </c>
      <c r="BF41" s="23">
        <v>54194</v>
      </c>
      <c r="BG41" s="23">
        <v>54195</v>
      </c>
      <c r="BH41" s="23">
        <v>54196</v>
      </c>
      <c r="BI41" s="23">
        <v>54197</v>
      </c>
      <c r="BJ41" s="23">
        <v>54198</v>
      </c>
      <c r="BK41" s="23">
        <v>54199</v>
      </c>
      <c r="BL41" s="23">
        <v>54200</v>
      </c>
      <c r="BM41" s="23">
        <v>54201</v>
      </c>
      <c r="BN41" s="23">
        <v>54202</v>
      </c>
    </row>
    <row r="42" spans="2:66" s="8" customFormat="1" ht="20" customHeight="1">
      <c r="B42" s="16" t="s">
        <v>27</v>
      </c>
      <c r="C42" s="22"/>
      <c r="D42" s="22"/>
      <c r="E42" s="29"/>
      <c r="F42" s="29"/>
      <c r="G42" s="24">
        <f t="shared" ref="G42:AD42" si="37">IF(G40&gt;0,G$40/(G$31+G$49+G$40),0)</f>
        <v>0</v>
      </c>
      <c r="H42" s="24">
        <f t="shared" si="37"/>
        <v>0</v>
      </c>
      <c r="I42" s="24">
        <f t="shared" si="37"/>
        <v>0</v>
      </c>
      <c r="J42" s="24">
        <f t="shared" si="37"/>
        <v>0</v>
      </c>
      <c r="K42" s="24">
        <f t="shared" si="37"/>
        <v>0</v>
      </c>
      <c r="L42" s="24">
        <f t="shared" si="37"/>
        <v>0</v>
      </c>
      <c r="M42" s="24">
        <f t="shared" si="37"/>
        <v>0</v>
      </c>
      <c r="N42" s="24">
        <f t="shared" si="37"/>
        <v>0</v>
      </c>
      <c r="O42" s="24">
        <f t="shared" si="37"/>
        <v>0</v>
      </c>
      <c r="P42" s="24">
        <f t="shared" si="37"/>
        <v>0</v>
      </c>
      <c r="Q42" s="24">
        <f t="shared" si="37"/>
        <v>0</v>
      </c>
      <c r="R42" s="24">
        <f t="shared" si="37"/>
        <v>0</v>
      </c>
      <c r="S42" s="24">
        <f t="shared" si="37"/>
        <v>0</v>
      </c>
      <c r="T42" s="24">
        <f t="shared" si="37"/>
        <v>0</v>
      </c>
      <c r="U42" s="24">
        <f t="shared" si="37"/>
        <v>0</v>
      </c>
      <c r="V42" s="24">
        <f t="shared" si="37"/>
        <v>0</v>
      </c>
      <c r="W42" s="24">
        <f t="shared" si="37"/>
        <v>0</v>
      </c>
      <c r="X42" s="24">
        <f t="shared" si="37"/>
        <v>0</v>
      </c>
      <c r="Y42" s="24">
        <f t="shared" si="37"/>
        <v>0</v>
      </c>
      <c r="Z42" s="24">
        <f t="shared" si="37"/>
        <v>0</v>
      </c>
      <c r="AA42" s="24">
        <f t="shared" si="37"/>
        <v>0</v>
      </c>
      <c r="AB42" s="24">
        <f t="shared" si="37"/>
        <v>0</v>
      </c>
      <c r="AC42" s="24">
        <f t="shared" si="37"/>
        <v>0</v>
      </c>
      <c r="AD42" s="24">
        <f t="shared" si="37"/>
        <v>0</v>
      </c>
      <c r="AE42" s="24">
        <f t="shared" ref="AE42:BB42" si="38">IF(AE40&gt;0,AE$40/(AE$31+AE$49+AE$40),0)</f>
        <v>0</v>
      </c>
      <c r="AF42" s="24">
        <f t="shared" si="38"/>
        <v>0</v>
      </c>
      <c r="AG42" s="24">
        <f t="shared" si="38"/>
        <v>0</v>
      </c>
      <c r="AH42" s="24">
        <f t="shared" si="38"/>
        <v>0</v>
      </c>
      <c r="AI42" s="24">
        <f t="shared" si="38"/>
        <v>0</v>
      </c>
      <c r="AJ42" s="24">
        <f t="shared" si="38"/>
        <v>0</v>
      </c>
      <c r="AK42" s="24">
        <f t="shared" si="38"/>
        <v>0</v>
      </c>
      <c r="AL42" s="24">
        <f t="shared" si="38"/>
        <v>0</v>
      </c>
      <c r="AM42" s="24">
        <f t="shared" si="38"/>
        <v>0</v>
      </c>
      <c r="AN42" s="24">
        <f t="shared" si="38"/>
        <v>0</v>
      </c>
      <c r="AO42" s="24">
        <f t="shared" si="38"/>
        <v>0</v>
      </c>
      <c r="AP42" s="24">
        <f t="shared" si="38"/>
        <v>0</v>
      </c>
      <c r="AQ42" s="24">
        <f t="shared" si="38"/>
        <v>0</v>
      </c>
      <c r="AR42" s="24">
        <f t="shared" si="38"/>
        <v>0</v>
      </c>
      <c r="AS42" s="24">
        <f t="shared" si="38"/>
        <v>0</v>
      </c>
      <c r="AT42" s="24">
        <f t="shared" si="38"/>
        <v>0</v>
      </c>
      <c r="AU42" s="24">
        <f t="shared" si="38"/>
        <v>0</v>
      </c>
      <c r="AV42" s="24">
        <f t="shared" si="38"/>
        <v>0</v>
      </c>
      <c r="AW42" s="24">
        <f t="shared" si="38"/>
        <v>0</v>
      </c>
      <c r="AX42" s="24">
        <f t="shared" si="38"/>
        <v>0</v>
      </c>
      <c r="AY42" s="24">
        <f t="shared" si="38"/>
        <v>0</v>
      </c>
      <c r="AZ42" s="24">
        <f t="shared" si="38"/>
        <v>0</v>
      </c>
      <c r="BA42" s="24">
        <f t="shared" si="38"/>
        <v>0</v>
      </c>
      <c r="BB42" s="24">
        <f t="shared" si="38"/>
        <v>0</v>
      </c>
      <c r="BC42" s="24">
        <f t="shared" ref="BC42:BN42" si="39">IF(BC40&gt;0,BC$40/(BC$31+BC$49+BC$40),0)</f>
        <v>0</v>
      </c>
      <c r="BD42" s="24">
        <f t="shared" si="39"/>
        <v>0</v>
      </c>
      <c r="BE42" s="24">
        <f t="shared" si="39"/>
        <v>0</v>
      </c>
      <c r="BF42" s="24">
        <f t="shared" si="39"/>
        <v>0</v>
      </c>
      <c r="BG42" s="24">
        <f t="shared" si="39"/>
        <v>0</v>
      </c>
      <c r="BH42" s="24">
        <f t="shared" si="39"/>
        <v>0</v>
      </c>
      <c r="BI42" s="24">
        <f t="shared" si="39"/>
        <v>0</v>
      </c>
      <c r="BJ42" s="24">
        <f t="shared" si="39"/>
        <v>0</v>
      </c>
      <c r="BK42" s="24">
        <f t="shared" si="39"/>
        <v>0</v>
      </c>
      <c r="BL42" s="24">
        <f t="shared" si="39"/>
        <v>0</v>
      </c>
      <c r="BM42" s="24">
        <f t="shared" si="39"/>
        <v>0</v>
      </c>
      <c r="BN42" s="24">
        <f t="shared" si="39"/>
        <v>0</v>
      </c>
    </row>
    <row r="43" spans="2:66" s="8" customFormat="1" ht="20" customHeight="1">
      <c r="B43" s="16" t="s">
        <v>28</v>
      </c>
      <c r="C43" s="22"/>
      <c r="D43" s="22"/>
      <c r="E43" s="29"/>
      <c r="F43" s="29"/>
      <c r="G43" s="23">
        <f t="shared" ref="G43:AD43" si="40">G41*G42</f>
        <v>0</v>
      </c>
      <c r="H43" s="23">
        <f t="shared" si="40"/>
        <v>0</v>
      </c>
      <c r="I43" s="23">
        <f t="shared" si="40"/>
        <v>0</v>
      </c>
      <c r="J43" s="23">
        <f t="shared" si="40"/>
        <v>0</v>
      </c>
      <c r="K43" s="23">
        <f t="shared" si="40"/>
        <v>0</v>
      </c>
      <c r="L43" s="23">
        <f t="shared" si="40"/>
        <v>0</v>
      </c>
      <c r="M43" s="23">
        <f t="shared" si="40"/>
        <v>0</v>
      </c>
      <c r="N43" s="23">
        <f t="shared" si="40"/>
        <v>0</v>
      </c>
      <c r="O43" s="23">
        <f t="shared" si="40"/>
        <v>0</v>
      </c>
      <c r="P43" s="23">
        <f t="shared" si="40"/>
        <v>0</v>
      </c>
      <c r="Q43" s="23">
        <f t="shared" si="40"/>
        <v>0</v>
      </c>
      <c r="R43" s="23">
        <f t="shared" si="40"/>
        <v>0</v>
      </c>
      <c r="S43" s="23">
        <f t="shared" si="40"/>
        <v>0</v>
      </c>
      <c r="T43" s="23">
        <f t="shared" si="40"/>
        <v>0</v>
      </c>
      <c r="U43" s="23">
        <f t="shared" si="40"/>
        <v>0</v>
      </c>
      <c r="V43" s="23">
        <f t="shared" si="40"/>
        <v>0</v>
      </c>
      <c r="W43" s="23">
        <f t="shared" si="40"/>
        <v>0</v>
      </c>
      <c r="X43" s="23">
        <f t="shared" si="40"/>
        <v>0</v>
      </c>
      <c r="Y43" s="23">
        <f t="shared" si="40"/>
        <v>0</v>
      </c>
      <c r="Z43" s="23">
        <f t="shared" si="40"/>
        <v>0</v>
      </c>
      <c r="AA43" s="23">
        <f t="shared" si="40"/>
        <v>0</v>
      </c>
      <c r="AB43" s="23">
        <f t="shared" si="40"/>
        <v>0</v>
      </c>
      <c r="AC43" s="23">
        <f t="shared" si="40"/>
        <v>0</v>
      </c>
      <c r="AD43" s="23">
        <f t="shared" si="40"/>
        <v>0</v>
      </c>
      <c r="AE43" s="23">
        <f t="shared" ref="AE43:BB43" si="41">AE41*AE42</f>
        <v>0</v>
      </c>
      <c r="AF43" s="23">
        <f t="shared" si="41"/>
        <v>0</v>
      </c>
      <c r="AG43" s="23">
        <f t="shared" si="41"/>
        <v>0</v>
      </c>
      <c r="AH43" s="23">
        <f t="shared" si="41"/>
        <v>0</v>
      </c>
      <c r="AI43" s="23">
        <f t="shared" si="41"/>
        <v>0</v>
      </c>
      <c r="AJ43" s="23">
        <f t="shared" si="41"/>
        <v>0</v>
      </c>
      <c r="AK43" s="23">
        <f t="shared" si="41"/>
        <v>0</v>
      </c>
      <c r="AL43" s="23">
        <f t="shared" si="41"/>
        <v>0</v>
      </c>
      <c r="AM43" s="23">
        <f t="shared" si="41"/>
        <v>0</v>
      </c>
      <c r="AN43" s="23">
        <f t="shared" si="41"/>
        <v>0</v>
      </c>
      <c r="AO43" s="23">
        <f t="shared" si="41"/>
        <v>0</v>
      </c>
      <c r="AP43" s="23">
        <f t="shared" si="41"/>
        <v>0</v>
      </c>
      <c r="AQ43" s="23">
        <f t="shared" si="41"/>
        <v>0</v>
      </c>
      <c r="AR43" s="23">
        <f t="shared" si="41"/>
        <v>0</v>
      </c>
      <c r="AS43" s="23">
        <f t="shared" si="41"/>
        <v>0</v>
      </c>
      <c r="AT43" s="23">
        <f t="shared" si="41"/>
        <v>0</v>
      </c>
      <c r="AU43" s="23">
        <f t="shared" si="41"/>
        <v>0</v>
      </c>
      <c r="AV43" s="23">
        <f t="shared" si="41"/>
        <v>0</v>
      </c>
      <c r="AW43" s="23">
        <f t="shared" si="41"/>
        <v>0</v>
      </c>
      <c r="AX43" s="23">
        <f t="shared" si="41"/>
        <v>0</v>
      </c>
      <c r="AY43" s="23">
        <f t="shared" si="41"/>
        <v>0</v>
      </c>
      <c r="AZ43" s="23">
        <f t="shared" si="41"/>
        <v>0</v>
      </c>
      <c r="BA43" s="23">
        <f t="shared" si="41"/>
        <v>0</v>
      </c>
      <c r="BB43" s="23">
        <f t="shared" si="41"/>
        <v>0</v>
      </c>
      <c r="BC43" s="23">
        <f t="shared" ref="BC43:BN43" si="42">BC41*BC42</f>
        <v>0</v>
      </c>
      <c r="BD43" s="23">
        <f t="shared" si="42"/>
        <v>0</v>
      </c>
      <c r="BE43" s="23">
        <f t="shared" si="42"/>
        <v>0</v>
      </c>
      <c r="BF43" s="23">
        <f t="shared" si="42"/>
        <v>0</v>
      </c>
      <c r="BG43" s="23">
        <f t="shared" si="42"/>
        <v>0</v>
      </c>
      <c r="BH43" s="23">
        <f t="shared" si="42"/>
        <v>0</v>
      </c>
      <c r="BI43" s="23">
        <f t="shared" si="42"/>
        <v>0</v>
      </c>
      <c r="BJ43" s="23">
        <f t="shared" si="42"/>
        <v>0</v>
      </c>
      <c r="BK43" s="23">
        <f t="shared" si="42"/>
        <v>0</v>
      </c>
      <c r="BL43" s="23">
        <f t="shared" si="42"/>
        <v>0</v>
      </c>
      <c r="BM43" s="23">
        <f t="shared" si="42"/>
        <v>0</v>
      </c>
      <c r="BN43" s="23">
        <f t="shared" si="42"/>
        <v>0</v>
      </c>
    </row>
    <row r="44" spans="2:66" s="8" customFormat="1" ht="20" customHeight="1">
      <c r="B44" s="16" t="s">
        <v>29</v>
      </c>
      <c r="C44" s="22"/>
      <c r="D44" s="22"/>
      <c r="E44" s="29"/>
      <c r="F44" s="29"/>
      <c r="G44" s="26">
        <f t="shared" ref="G44:AD44" si="43">IF(G40&gt;G43,G40-G43,0)</f>
        <v>0</v>
      </c>
      <c r="H44" s="26">
        <f t="shared" si="43"/>
        <v>0</v>
      </c>
      <c r="I44" s="26">
        <f t="shared" si="43"/>
        <v>0</v>
      </c>
      <c r="J44" s="26">
        <f t="shared" si="43"/>
        <v>0</v>
      </c>
      <c r="K44" s="26">
        <f t="shared" si="43"/>
        <v>0</v>
      </c>
      <c r="L44" s="26">
        <f t="shared" si="43"/>
        <v>0</v>
      </c>
      <c r="M44" s="26">
        <f t="shared" si="43"/>
        <v>0</v>
      </c>
      <c r="N44" s="26">
        <f t="shared" si="43"/>
        <v>0</v>
      </c>
      <c r="O44" s="26">
        <f t="shared" si="43"/>
        <v>0</v>
      </c>
      <c r="P44" s="26">
        <f t="shared" si="43"/>
        <v>0</v>
      </c>
      <c r="Q44" s="26">
        <f t="shared" si="43"/>
        <v>0</v>
      </c>
      <c r="R44" s="26">
        <f t="shared" si="43"/>
        <v>0</v>
      </c>
      <c r="S44" s="26">
        <f t="shared" si="43"/>
        <v>0</v>
      </c>
      <c r="T44" s="26">
        <f t="shared" si="43"/>
        <v>0</v>
      </c>
      <c r="U44" s="26">
        <f t="shared" si="43"/>
        <v>0</v>
      </c>
      <c r="V44" s="26">
        <f t="shared" si="43"/>
        <v>0</v>
      </c>
      <c r="W44" s="26">
        <f t="shared" si="43"/>
        <v>0</v>
      </c>
      <c r="X44" s="26">
        <f t="shared" si="43"/>
        <v>0</v>
      </c>
      <c r="Y44" s="26">
        <f t="shared" si="43"/>
        <v>0</v>
      </c>
      <c r="Z44" s="26">
        <f t="shared" si="43"/>
        <v>0</v>
      </c>
      <c r="AA44" s="26">
        <f t="shared" si="43"/>
        <v>0</v>
      </c>
      <c r="AB44" s="26">
        <f t="shared" si="43"/>
        <v>0</v>
      </c>
      <c r="AC44" s="26">
        <f t="shared" si="43"/>
        <v>0</v>
      </c>
      <c r="AD44" s="26">
        <f t="shared" si="43"/>
        <v>0</v>
      </c>
      <c r="AE44" s="26">
        <f t="shared" ref="AE44:BB44" si="44">IF(AE40&gt;AE43,AE40-AE43,0)</f>
        <v>0</v>
      </c>
      <c r="AF44" s="26">
        <f t="shared" si="44"/>
        <v>0</v>
      </c>
      <c r="AG44" s="26">
        <f t="shared" si="44"/>
        <v>0</v>
      </c>
      <c r="AH44" s="26">
        <f t="shared" si="44"/>
        <v>0</v>
      </c>
      <c r="AI44" s="26">
        <f t="shared" si="44"/>
        <v>0</v>
      </c>
      <c r="AJ44" s="26">
        <f t="shared" si="44"/>
        <v>0</v>
      </c>
      <c r="AK44" s="26">
        <f t="shared" si="44"/>
        <v>0</v>
      </c>
      <c r="AL44" s="26">
        <f t="shared" si="44"/>
        <v>0</v>
      </c>
      <c r="AM44" s="26">
        <f t="shared" si="44"/>
        <v>0</v>
      </c>
      <c r="AN44" s="26">
        <f t="shared" si="44"/>
        <v>0</v>
      </c>
      <c r="AO44" s="26">
        <f t="shared" si="44"/>
        <v>0</v>
      </c>
      <c r="AP44" s="26">
        <f t="shared" si="44"/>
        <v>0</v>
      </c>
      <c r="AQ44" s="26">
        <f t="shared" si="44"/>
        <v>0</v>
      </c>
      <c r="AR44" s="26">
        <f t="shared" si="44"/>
        <v>0</v>
      </c>
      <c r="AS44" s="26">
        <f t="shared" si="44"/>
        <v>0</v>
      </c>
      <c r="AT44" s="26">
        <f t="shared" si="44"/>
        <v>0</v>
      </c>
      <c r="AU44" s="26">
        <f t="shared" si="44"/>
        <v>0</v>
      </c>
      <c r="AV44" s="26">
        <f t="shared" si="44"/>
        <v>0</v>
      </c>
      <c r="AW44" s="26">
        <f t="shared" si="44"/>
        <v>0</v>
      </c>
      <c r="AX44" s="26">
        <f t="shared" si="44"/>
        <v>0</v>
      </c>
      <c r="AY44" s="26">
        <f t="shared" si="44"/>
        <v>0</v>
      </c>
      <c r="AZ44" s="26">
        <f t="shared" si="44"/>
        <v>0</v>
      </c>
      <c r="BA44" s="26">
        <f t="shared" si="44"/>
        <v>0</v>
      </c>
      <c r="BB44" s="26">
        <f t="shared" si="44"/>
        <v>0</v>
      </c>
      <c r="BC44" s="26">
        <f t="shared" ref="BC44:BN44" si="45">IF(BC40&gt;BC43,BC40-BC43,0)</f>
        <v>0</v>
      </c>
      <c r="BD44" s="26">
        <f t="shared" si="45"/>
        <v>0</v>
      </c>
      <c r="BE44" s="26">
        <f t="shared" si="45"/>
        <v>0</v>
      </c>
      <c r="BF44" s="26">
        <f t="shared" si="45"/>
        <v>0</v>
      </c>
      <c r="BG44" s="26">
        <f t="shared" si="45"/>
        <v>0</v>
      </c>
      <c r="BH44" s="26">
        <f t="shared" si="45"/>
        <v>0</v>
      </c>
      <c r="BI44" s="26">
        <f t="shared" si="45"/>
        <v>0</v>
      </c>
      <c r="BJ44" s="26">
        <f t="shared" si="45"/>
        <v>0</v>
      </c>
      <c r="BK44" s="26">
        <f t="shared" si="45"/>
        <v>0</v>
      </c>
      <c r="BL44" s="26">
        <f t="shared" si="45"/>
        <v>0</v>
      </c>
      <c r="BM44" s="26">
        <f t="shared" si="45"/>
        <v>0</v>
      </c>
      <c r="BN44" s="26">
        <f t="shared" si="45"/>
        <v>0</v>
      </c>
    </row>
    <row r="45" spans="2:66" s="8" customFormat="1" ht="20" customHeight="1">
      <c r="B45" s="22" t="s">
        <v>20</v>
      </c>
      <c r="C45" s="22"/>
      <c r="D45" s="22"/>
      <c r="E45" s="29"/>
      <c r="F45" s="29"/>
      <c r="G45" s="29">
        <f t="shared" ref="G45:AD45" si="46">G44*0.0485</f>
        <v>0</v>
      </c>
      <c r="H45" s="29">
        <f t="shared" si="46"/>
        <v>0</v>
      </c>
      <c r="I45" s="29">
        <f t="shared" si="46"/>
        <v>0</v>
      </c>
      <c r="J45" s="29">
        <f t="shared" si="46"/>
        <v>0</v>
      </c>
      <c r="K45" s="29">
        <f t="shared" si="46"/>
        <v>0</v>
      </c>
      <c r="L45" s="29">
        <f t="shared" si="46"/>
        <v>0</v>
      </c>
      <c r="M45" s="29">
        <f t="shared" si="46"/>
        <v>0</v>
      </c>
      <c r="N45" s="29">
        <f t="shared" si="46"/>
        <v>0</v>
      </c>
      <c r="O45" s="29">
        <f t="shared" si="46"/>
        <v>0</v>
      </c>
      <c r="P45" s="29">
        <f t="shared" si="46"/>
        <v>0</v>
      </c>
      <c r="Q45" s="29">
        <f t="shared" si="46"/>
        <v>0</v>
      </c>
      <c r="R45" s="29">
        <f t="shared" si="46"/>
        <v>0</v>
      </c>
      <c r="S45" s="29">
        <f t="shared" si="46"/>
        <v>0</v>
      </c>
      <c r="T45" s="29">
        <f t="shared" si="46"/>
        <v>0</v>
      </c>
      <c r="U45" s="29">
        <f t="shared" si="46"/>
        <v>0</v>
      </c>
      <c r="V45" s="29">
        <f t="shared" si="46"/>
        <v>0</v>
      </c>
      <c r="W45" s="29">
        <f t="shared" si="46"/>
        <v>0</v>
      </c>
      <c r="X45" s="29">
        <f t="shared" si="46"/>
        <v>0</v>
      </c>
      <c r="Y45" s="29">
        <f t="shared" si="46"/>
        <v>0</v>
      </c>
      <c r="Z45" s="29">
        <f t="shared" si="46"/>
        <v>0</v>
      </c>
      <c r="AA45" s="29">
        <f t="shared" si="46"/>
        <v>0</v>
      </c>
      <c r="AB45" s="29">
        <f t="shared" si="46"/>
        <v>0</v>
      </c>
      <c r="AC45" s="29">
        <f t="shared" si="46"/>
        <v>0</v>
      </c>
      <c r="AD45" s="29">
        <f t="shared" si="46"/>
        <v>0</v>
      </c>
      <c r="AE45" s="29">
        <f t="shared" ref="AE45:BB45" si="47">AE44*0.0485</f>
        <v>0</v>
      </c>
      <c r="AF45" s="29">
        <f t="shared" si="47"/>
        <v>0</v>
      </c>
      <c r="AG45" s="29">
        <f t="shared" si="47"/>
        <v>0</v>
      </c>
      <c r="AH45" s="29">
        <f t="shared" si="47"/>
        <v>0</v>
      </c>
      <c r="AI45" s="29">
        <f t="shared" si="47"/>
        <v>0</v>
      </c>
      <c r="AJ45" s="29">
        <f t="shared" si="47"/>
        <v>0</v>
      </c>
      <c r="AK45" s="29">
        <f t="shared" si="47"/>
        <v>0</v>
      </c>
      <c r="AL45" s="29">
        <f t="shared" si="47"/>
        <v>0</v>
      </c>
      <c r="AM45" s="29">
        <f t="shared" si="47"/>
        <v>0</v>
      </c>
      <c r="AN45" s="29">
        <f t="shared" si="47"/>
        <v>0</v>
      </c>
      <c r="AO45" s="29">
        <f t="shared" si="47"/>
        <v>0</v>
      </c>
      <c r="AP45" s="29">
        <f t="shared" si="47"/>
        <v>0</v>
      </c>
      <c r="AQ45" s="29">
        <f t="shared" si="47"/>
        <v>0</v>
      </c>
      <c r="AR45" s="29">
        <f t="shared" si="47"/>
        <v>0</v>
      </c>
      <c r="AS45" s="29">
        <f t="shared" si="47"/>
        <v>0</v>
      </c>
      <c r="AT45" s="29">
        <f t="shared" si="47"/>
        <v>0</v>
      </c>
      <c r="AU45" s="29">
        <f t="shared" si="47"/>
        <v>0</v>
      </c>
      <c r="AV45" s="29">
        <f t="shared" si="47"/>
        <v>0</v>
      </c>
      <c r="AW45" s="29">
        <f t="shared" si="47"/>
        <v>0</v>
      </c>
      <c r="AX45" s="29">
        <f t="shared" si="47"/>
        <v>0</v>
      </c>
      <c r="AY45" s="29">
        <f t="shared" si="47"/>
        <v>0</v>
      </c>
      <c r="AZ45" s="29">
        <f t="shared" si="47"/>
        <v>0</v>
      </c>
      <c r="BA45" s="29">
        <f t="shared" si="47"/>
        <v>0</v>
      </c>
      <c r="BB45" s="29">
        <f t="shared" si="47"/>
        <v>0</v>
      </c>
      <c r="BC45" s="29">
        <f t="shared" ref="BC45:BN45" si="48">BC44*0.0485</f>
        <v>0</v>
      </c>
      <c r="BD45" s="29">
        <f t="shared" si="48"/>
        <v>0</v>
      </c>
      <c r="BE45" s="29">
        <f t="shared" si="48"/>
        <v>0</v>
      </c>
      <c r="BF45" s="29">
        <f t="shared" si="48"/>
        <v>0</v>
      </c>
      <c r="BG45" s="29">
        <f t="shared" si="48"/>
        <v>0</v>
      </c>
      <c r="BH45" s="29">
        <f t="shared" si="48"/>
        <v>0</v>
      </c>
      <c r="BI45" s="29">
        <f t="shared" si="48"/>
        <v>0</v>
      </c>
      <c r="BJ45" s="29">
        <f t="shared" si="48"/>
        <v>0</v>
      </c>
      <c r="BK45" s="29">
        <f t="shared" si="48"/>
        <v>0</v>
      </c>
      <c r="BL45" s="29">
        <f t="shared" si="48"/>
        <v>0</v>
      </c>
      <c r="BM45" s="29">
        <f t="shared" si="48"/>
        <v>0</v>
      </c>
      <c r="BN45" s="29">
        <f t="shared" si="48"/>
        <v>0</v>
      </c>
    </row>
    <row r="46" spans="2:66" ht="20" customHeight="1">
      <c r="B46" s="38" t="s">
        <v>35</v>
      </c>
      <c r="C46" s="39"/>
      <c r="D46" s="39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</row>
    <row r="47" spans="2:66" ht="20" customHeight="1">
      <c r="B47" s="16" t="s">
        <v>36</v>
      </c>
      <c r="C47" s="16"/>
      <c r="D47" s="22" t="s">
        <v>9</v>
      </c>
      <c r="E47" s="23"/>
      <c r="F47" s="23"/>
      <c r="G47" s="23">
        <f t="shared" ref="G47:BN47" si="49">SUMIF($D$15:$D$22,$D47,G$15:G$22)</f>
        <v>0</v>
      </c>
      <c r="H47" s="23">
        <f t="shared" si="49"/>
        <v>0</v>
      </c>
      <c r="I47" s="23">
        <f t="shared" si="49"/>
        <v>0</v>
      </c>
      <c r="J47" s="23">
        <f t="shared" si="49"/>
        <v>0</v>
      </c>
      <c r="K47" s="23">
        <f t="shared" si="49"/>
        <v>0</v>
      </c>
      <c r="L47" s="23">
        <f t="shared" si="49"/>
        <v>0</v>
      </c>
      <c r="M47" s="23">
        <f t="shared" si="49"/>
        <v>0</v>
      </c>
      <c r="N47" s="23">
        <f t="shared" si="49"/>
        <v>0</v>
      </c>
      <c r="O47" s="23">
        <f t="shared" si="49"/>
        <v>0</v>
      </c>
      <c r="P47" s="23">
        <f t="shared" si="49"/>
        <v>0</v>
      </c>
      <c r="Q47" s="23">
        <f t="shared" si="49"/>
        <v>0</v>
      </c>
      <c r="R47" s="23">
        <f t="shared" si="49"/>
        <v>0</v>
      </c>
      <c r="S47" s="23">
        <f t="shared" si="49"/>
        <v>0</v>
      </c>
      <c r="T47" s="23">
        <f t="shared" si="49"/>
        <v>0</v>
      </c>
      <c r="U47" s="23">
        <f t="shared" si="49"/>
        <v>0</v>
      </c>
      <c r="V47" s="23">
        <f t="shared" si="49"/>
        <v>0</v>
      </c>
      <c r="W47" s="23">
        <f t="shared" si="49"/>
        <v>0</v>
      </c>
      <c r="X47" s="23">
        <f t="shared" si="49"/>
        <v>0</v>
      </c>
      <c r="Y47" s="23">
        <f t="shared" si="49"/>
        <v>0</v>
      </c>
      <c r="Z47" s="23">
        <f t="shared" si="49"/>
        <v>0</v>
      </c>
      <c r="AA47" s="23">
        <f t="shared" si="49"/>
        <v>0</v>
      </c>
      <c r="AB47" s="23">
        <f t="shared" si="49"/>
        <v>0</v>
      </c>
      <c r="AC47" s="23">
        <f t="shared" si="49"/>
        <v>0</v>
      </c>
      <c r="AD47" s="23">
        <f t="shared" si="49"/>
        <v>0</v>
      </c>
      <c r="AE47" s="23">
        <f t="shared" si="49"/>
        <v>0</v>
      </c>
      <c r="AF47" s="23">
        <f t="shared" si="49"/>
        <v>0</v>
      </c>
      <c r="AG47" s="23">
        <f t="shared" si="49"/>
        <v>0</v>
      </c>
      <c r="AH47" s="23">
        <f t="shared" si="49"/>
        <v>0</v>
      </c>
      <c r="AI47" s="23">
        <f t="shared" si="49"/>
        <v>0</v>
      </c>
      <c r="AJ47" s="23">
        <f t="shared" si="49"/>
        <v>0</v>
      </c>
      <c r="AK47" s="23">
        <f t="shared" si="49"/>
        <v>0</v>
      </c>
      <c r="AL47" s="23">
        <f t="shared" si="49"/>
        <v>0</v>
      </c>
      <c r="AM47" s="23">
        <f t="shared" si="49"/>
        <v>0</v>
      </c>
      <c r="AN47" s="23">
        <f t="shared" si="49"/>
        <v>0</v>
      </c>
      <c r="AO47" s="23">
        <f t="shared" si="49"/>
        <v>0</v>
      </c>
      <c r="AP47" s="23">
        <f t="shared" si="49"/>
        <v>0</v>
      </c>
      <c r="AQ47" s="23">
        <f t="shared" si="49"/>
        <v>0</v>
      </c>
      <c r="AR47" s="23">
        <f t="shared" si="49"/>
        <v>0</v>
      </c>
      <c r="AS47" s="23">
        <f t="shared" si="49"/>
        <v>0</v>
      </c>
      <c r="AT47" s="23">
        <f t="shared" si="49"/>
        <v>0</v>
      </c>
      <c r="AU47" s="23">
        <f t="shared" si="49"/>
        <v>0</v>
      </c>
      <c r="AV47" s="23">
        <f t="shared" si="49"/>
        <v>0</v>
      </c>
      <c r="AW47" s="23">
        <f t="shared" si="49"/>
        <v>0</v>
      </c>
      <c r="AX47" s="23">
        <f t="shared" si="49"/>
        <v>0</v>
      </c>
      <c r="AY47" s="23">
        <f t="shared" si="49"/>
        <v>0</v>
      </c>
      <c r="AZ47" s="23">
        <f t="shared" si="49"/>
        <v>0</v>
      </c>
      <c r="BA47" s="23">
        <f t="shared" si="49"/>
        <v>0</v>
      </c>
      <c r="BB47" s="23">
        <f t="shared" si="49"/>
        <v>0</v>
      </c>
      <c r="BC47" s="23">
        <f t="shared" si="49"/>
        <v>0</v>
      </c>
      <c r="BD47" s="23">
        <f t="shared" si="49"/>
        <v>0</v>
      </c>
      <c r="BE47" s="23">
        <f t="shared" si="49"/>
        <v>0</v>
      </c>
      <c r="BF47" s="23">
        <f t="shared" si="49"/>
        <v>0</v>
      </c>
      <c r="BG47" s="23">
        <f t="shared" si="49"/>
        <v>0</v>
      </c>
      <c r="BH47" s="23">
        <f t="shared" si="49"/>
        <v>0</v>
      </c>
      <c r="BI47" s="23">
        <f t="shared" si="49"/>
        <v>0</v>
      </c>
      <c r="BJ47" s="23">
        <f t="shared" si="49"/>
        <v>0</v>
      </c>
      <c r="BK47" s="23">
        <f t="shared" si="49"/>
        <v>0</v>
      </c>
      <c r="BL47" s="23">
        <f t="shared" si="49"/>
        <v>0</v>
      </c>
      <c r="BM47" s="23">
        <f t="shared" si="49"/>
        <v>0</v>
      </c>
      <c r="BN47" s="23">
        <f t="shared" si="49"/>
        <v>0</v>
      </c>
    </row>
    <row r="48" spans="2:66" ht="20" customHeight="1">
      <c r="B48" s="16" t="s">
        <v>33</v>
      </c>
      <c r="C48" s="16"/>
      <c r="D48" s="16"/>
      <c r="E48" s="23"/>
      <c r="F48" s="23"/>
      <c r="G48" s="23">
        <f t="shared" ref="G48:AD48" si="50">ROUND(G47*0.095,2)</f>
        <v>0</v>
      </c>
      <c r="H48" s="23">
        <f t="shared" si="50"/>
        <v>0</v>
      </c>
      <c r="I48" s="23">
        <f t="shared" si="50"/>
        <v>0</v>
      </c>
      <c r="J48" s="23">
        <f t="shared" si="50"/>
        <v>0</v>
      </c>
      <c r="K48" s="23">
        <f t="shared" si="50"/>
        <v>0</v>
      </c>
      <c r="L48" s="23">
        <f t="shared" si="50"/>
        <v>0</v>
      </c>
      <c r="M48" s="23">
        <f t="shared" si="50"/>
        <v>0</v>
      </c>
      <c r="N48" s="23">
        <f t="shared" si="50"/>
        <v>0</v>
      </c>
      <c r="O48" s="23">
        <f t="shared" si="50"/>
        <v>0</v>
      </c>
      <c r="P48" s="23">
        <f t="shared" si="50"/>
        <v>0</v>
      </c>
      <c r="Q48" s="23">
        <f t="shared" si="50"/>
        <v>0</v>
      </c>
      <c r="R48" s="23">
        <f t="shared" si="50"/>
        <v>0</v>
      </c>
      <c r="S48" s="23">
        <f t="shared" si="50"/>
        <v>0</v>
      </c>
      <c r="T48" s="23">
        <f t="shared" si="50"/>
        <v>0</v>
      </c>
      <c r="U48" s="23">
        <f t="shared" si="50"/>
        <v>0</v>
      </c>
      <c r="V48" s="23">
        <f t="shared" si="50"/>
        <v>0</v>
      </c>
      <c r="W48" s="23">
        <f t="shared" si="50"/>
        <v>0</v>
      </c>
      <c r="X48" s="23">
        <f t="shared" si="50"/>
        <v>0</v>
      </c>
      <c r="Y48" s="23">
        <f t="shared" si="50"/>
        <v>0</v>
      </c>
      <c r="Z48" s="23">
        <f t="shared" si="50"/>
        <v>0</v>
      </c>
      <c r="AA48" s="23">
        <f t="shared" si="50"/>
        <v>0</v>
      </c>
      <c r="AB48" s="23">
        <f t="shared" si="50"/>
        <v>0</v>
      </c>
      <c r="AC48" s="23">
        <f t="shared" si="50"/>
        <v>0</v>
      </c>
      <c r="AD48" s="23">
        <f t="shared" si="50"/>
        <v>0</v>
      </c>
      <c r="AE48" s="23">
        <f t="shared" ref="AE48:BB48" si="51">ROUND(AE47*0.095,2)</f>
        <v>0</v>
      </c>
      <c r="AF48" s="23">
        <f t="shared" si="51"/>
        <v>0</v>
      </c>
      <c r="AG48" s="23">
        <f t="shared" si="51"/>
        <v>0</v>
      </c>
      <c r="AH48" s="23">
        <f t="shared" si="51"/>
        <v>0</v>
      </c>
      <c r="AI48" s="23">
        <f t="shared" si="51"/>
        <v>0</v>
      </c>
      <c r="AJ48" s="23">
        <f t="shared" si="51"/>
        <v>0</v>
      </c>
      <c r="AK48" s="23">
        <f t="shared" si="51"/>
        <v>0</v>
      </c>
      <c r="AL48" s="23">
        <f t="shared" si="51"/>
        <v>0</v>
      </c>
      <c r="AM48" s="23">
        <f t="shared" si="51"/>
        <v>0</v>
      </c>
      <c r="AN48" s="23">
        <f t="shared" si="51"/>
        <v>0</v>
      </c>
      <c r="AO48" s="23">
        <f t="shared" si="51"/>
        <v>0</v>
      </c>
      <c r="AP48" s="23">
        <f t="shared" si="51"/>
        <v>0</v>
      </c>
      <c r="AQ48" s="23">
        <f t="shared" si="51"/>
        <v>0</v>
      </c>
      <c r="AR48" s="23">
        <f t="shared" si="51"/>
        <v>0</v>
      </c>
      <c r="AS48" s="23">
        <f t="shared" si="51"/>
        <v>0</v>
      </c>
      <c r="AT48" s="23">
        <f t="shared" si="51"/>
        <v>0</v>
      </c>
      <c r="AU48" s="23">
        <f t="shared" si="51"/>
        <v>0</v>
      </c>
      <c r="AV48" s="23">
        <f t="shared" si="51"/>
        <v>0</v>
      </c>
      <c r="AW48" s="23">
        <f t="shared" si="51"/>
        <v>0</v>
      </c>
      <c r="AX48" s="23">
        <f t="shared" si="51"/>
        <v>0</v>
      </c>
      <c r="AY48" s="23">
        <f t="shared" si="51"/>
        <v>0</v>
      </c>
      <c r="AZ48" s="23">
        <f t="shared" si="51"/>
        <v>0</v>
      </c>
      <c r="BA48" s="23">
        <f t="shared" si="51"/>
        <v>0</v>
      </c>
      <c r="BB48" s="23">
        <f t="shared" si="51"/>
        <v>0</v>
      </c>
      <c r="BC48" s="23">
        <f t="shared" ref="BC48:BN48" si="52">ROUND(BC47*0.095,2)</f>
        <v>0</v>
      </c>
      <c r="BD48" s="23">
        <f t="shared" si="52"/>
        <v>0</v>
      </c>
      <c r="BE48" s="23">
        <f t="shared" si="52"/>
        <v>0</v>
      </c>
      <c r="BF48" s="23">
        <f t="shared" si="52"/>
        <v>0</v>
      </c>
      <c r="BG48" s="23">
        <f t="shared" si="52"/>
        <v>0</v>
      </c>
      <c r="BH48" s="23">
        <f t="shared" si="52"/>
        <v>0</v>
      </c>
      <c r="BI48" s="23">
        <f t="shared" si="52"/>
        <v>0</v>
      </c>
      <c r="BJ48" s="23">
        <f t="shared" si="52"/>
        <v>0</v>
      </c>
      <c r="BK48" s="23">
        <f t="shared" si="52"/>
        <v>0</v>
      </c>
      <c r="BL48" s="23">
        <f t="shared" si="52"/>
        <v>0</v>
      </c>
      <c r="BM48" s="23">
        <f t="shared" si="52"/>
        <v>0</v>
      </c>
      <c r="BN48" s="23">
        <f t="shared" si="52"/>
        <v>0</v>
      </c>
    </row>
    <row r="49" spans="2:66" ht="20" customHeight="1">
      <c r="B49" s="16" t="s">
        <v>37</v>
      </c>
      <c r="C49" s="16"/>
      <c r="D49" s="16"/>
      <c r="E49" s="23"/>
      <c r="F49" s="23"/>
      <c r="G49" s="23">
        <f t="shared" ref="G49:AD49" si="53">SUM(G47:G48)</f>
        <v>0</v>
      </c>
      <c r="H49" s="23">
        <f t="shared" si="53"/>
        <v>0</v>
      </c>
      <c r="I49" s="23">
        <f t="shared" si="53"/>
        <v>0</v>
      </c>
      <c r="J49" s="23">
        <f t="shared" si="53"/>
        <v>0</v>
      </c>
      <c r="K49" s="23">
        <f t="shared" si="53"/>
        <v>0</v>
      </c>
      <c r="L49" s="23">
        <f t="shared" si="53"/>
        <v>0</v>
      </c>
      <c r="M49" s="23">
        <f t="shared" si="53"/>
        <v>0</v>
      </c>
      <c r="N49" s="23">
        <f t="shared" si="53"/>
        <v>0</v>
      </c>
      <c r="O49" s="23">
        <f t="shared" si="53"/>
        <v>0</v>
      </c>
      <c r="P49" s="23">
        <f t="shared" si="53"/>
        <v>0</v>
      </c>
      <c r="Q49" s="23">
        <f t="shared" si="53"/>
        <v>0</v>
      </c>
      <c r="R49" s="23">
        <f t="shared" si="53"/>
        <v>0</v>
      </c>
      <c r="S49" s="23">
        <f t="shared" si="53"/>
        <v>0</v>
      </c>
      <c r="T49" s="23">
        <f t="shared" si="53"/>
        <v>0</v>
      </c>
      <c r="U49" s="23">
        <f t="shared" si="53"/>
        <v>0</v>
      </c>
      <c r="V49" s="23">
        <f t="shared" si="53"/>
        <v>0</v>
      </c>
      <c r="W49" s="23">
        <f t="shared" si="53"/>
        <v>0</v>
      </c>
      <c r="X49" s="23">
        <f t="shared" si="53"/>
        <v>0</v>
      </c>
      <c r="Y49" s="23">
        <f t="shared" si="53"/>
        <v>0</v>
      </c>
      <c r="Z49" s="23">
        <f t="shared" si="53"/>
        <v>0</v>
      </c>
      <c r="AA49" s="23">
        <f t="shared" si="53"/>
        <v>0</v>
      </c>
      <c r="AB49" s="23">
        <f t="shared" si="53"/>
        <v>0</v>
      </c>
      <c r="AC49" s="23">
        <f t="shared" si="53"/>
        <v>0</v>
      </c>
      <c r="AD49" s="23">
        <f t="shared" si="53"/>
        <v>0</v>
      </c>
      <c r="AE49" s="23">
        <f t="shared" ref="AE49:BB49" si="54">SUM(AE47:AE48)</f>
        <v>0</v>
      </c>
      <c r="AF49" s="23">
        <f t="shared" si="54"/>
        <v>0</v>
      </c>
      <c r="AG49" s="23">
        <f t="shared" si="54"/>
        <v>0</v>
      </c>
      <c r="AH49" s="23">
        <f t="shared" si="54"/>
        <v>0</v>
      </c>
      <c r="AI49" s="23">
        <f t="shared" si="54"/>
        <v>0</v>
      </c>
      <c r="AJ49" s="23">
        <f t="shared" si="54"/>
        <v>0</v>
      </c>
      <c r="AK49" s="23">
        <f t="shared" si="54"/>
        <v>0</v>
      </c>
      <c r="AL49" s="23">
        <f t="shared" si="54"/>
        <v>0</v>
      </c>
      <c r="AM49" s="23">
        <f t="shared" si="54"/>
        <v>0</v>
      </c>
      <c r="AN49" s="23">
        <f t="shared" si="54"/>
        <v>0</v>
      </c>
      <c r="AO49" s="23">
        <f t="shared" si="54"/>
        <v>0</v>
      </c>
      <c r="AP49" s="23">
        <f t="shared" si="54"/>
        <v>0</v>
      </c>
      <c r="AQ49" s="23">
        <f t="shared" si="54"/>
        <v>0</v>
      </c>
      <c r="AR49" s="23">
        <f t="shared" si="54"/>
        <v>0</v>
      </c>
      <c r="AS49" s="23">
        <f t="shared" si="54"/>
        <v>0</v>
      </c>
      <c r="AT49" s="23">
        <f t="shared" si="54"/>
        <v>0</v>
      </c>
      <c r="AU49" s="23">
        <f t="shared" si="54"/>
        <v>0</v>
      </c>
      <c r="AV49" s="23">
        <f t="shared" si="54"/>
        <v>0</v>
      </c>
      <c r="AW49" s="23">
        <f t="shared" si="54"/>
        <v>0</v>
      </c>
      <c r="AX49" s="23">
        <f t="shared" si="54"/>
        <v>0</v>
      </c>
      <c r="AY49" s="23">
        <f t="shared" si="54"/>
        <v>0</v>
      </c>
      <c r="AZ49" s="23">
        <f t="shared" si="54"/>
        <v>0</v>
      </c>
      <c r="BA49" s="23">
        <f t="shared" si="54"/>
        <v>0</v>
      </c>
      <c r="BB49" s="23">
        <f t="shared" si="54"/>
        <v>0</v>
      </c>
      <c r="BC49" s="23">
        <f t="shared" ref="BC49:BN49" si="55">SUM(BC47:BC48)</f>
        <v>0</v>
      </c>
      <c r="BD49" s="23">
        <f t="shared" si="55"/>
        <v>0</v>
      </c>
      <c r="BE49" s="23">
        <f t="shared" si="55"/>
        <v>0</v>
      </c>
      <c r="BF49" s="23">
        <f t="shared" si="55"/>
        <v>0</v>
      </c>
      <c r="BG49" s="23">
        <f t="shared" si="55"/>
        <v>0</v>
      </c>
      <c r="BH49" s="23">
        <f t="shared" si="55"/>
        <v>0</v>
      </c>
      <c r="BI49" s="23">
        <f t="shared" si="55"/>
        <v>0</v>
      </c>
      <c r="BJ49" s="23">
        <f t="shared" si="55"/>
        <v>0</v>
      </c>
      <c r="BK49" s="23">
        <f t="shared" si="55"/>
        <v>0</v>
      </c>
      <c r="BL49" s="23">
        <f t="shared" si="55"/>
        <v>0</v>
      </c>
      <c r="BM49" s="23">
        <f t="shared" si="55"/>
        <v>0</v>
      </c>
      <c r="BN49" s="23">
        <f t="shared" si="55"/>
        <v>0</v>
      </c>
    </row>
    <row r="50" spans="2:66" ht="20" customHeight="1">
      <c r="B50" s="22" t="s">
        <v>26</v>
      </c>
      <c r="C50" s="16"/>
      <c r="D50" s="16"/>
      <c r="E50" s="23"/>
      <c r="F50" s="23"/>
      <c r="G50" s="23">
        <v>70834</v>
      </c>
      <c r="H50" s="23">
        <v>70835</v>
      </c>
      <c r="I50" s="23">
        <v>70836</v>
      </c>
      <c r="J50" s="23">
        <v>70837</v>
      </c>
      <c r="K50" s="23">
        <v>70838</v>
      </c>
      <c r="L50" s="23">
        <v>70839</v>
      </c>
      <c r="M50" s="23">
        <v>70840</v>
      </c>
      <c r="N50" s="23">
        <v>70841</v>
      </c>
      <c r="O50" s="23">
        <v>70842</v>
      </c>
      <c r="P50" s="23">
        <v>70843</v>
      </c>
      <c r="Q50" s="23">
        <v>70844</v>
      </c>
      <c r="R50" s="23">
        <v>70845</v>
      </c>
      <c r="S50" s="23">
        <v>70846</v>
      </c>
      <c r="T50" s="23">
        <v>70847</v>
      </c>
      <c r="U50" s="23">
        <v>70848</v>
      </c>
      <c r="V50" s="23">
        <v>70849</v>
      </c>
      <c r="W50" s="23">
        <v>70850</v>
      </c>
      <c r="X50" s="23">
        <v>70851</v>
      </c>
      <c r="Y50" s="23">
        <v>70852</v>
      </c>
      <c r="Z50" s="23">
        <v>70853</v>
      </c>
      <c r="AA50" s="23">
        <v>70854</v>
      </c>
      <c r="AB50" s="23">
        <v>70855</v>
      </c>
      <c r="AC50" s="23">
        <v>70856</v>
      </c>
      <c r="AD50" s="23">
        <v>70857</v>
      </c>
      <c r="AE50" s="23">
        <v>70858</v>
      </c>
      <c r="AF50" s="23">
        <v>70859</v>
      </c>
      <c r="AG50" s="23">
        <v>70860</v>
      </c>
      <c r="AH50" s="23">
        <v>70861</v>
      </c>
      <c r="AI50" s="23">
        <v>70862</v>
      </c>
      <c r="AJ50" s="23">
        <v>70863</v>
      </c>
      <c r="AK50" s="23">
        <v>70864</v>
      </c>
      <c r="AL50" s="23">
        <v>70865</v>
      </c>
      <c r="AM50" s="23">
        <v>70866</v>
      </c>
      <c r="AN50" s="23">
        <v>70867</v>
      </c>
      <c r="AO50" s="23">
        <v>70868</v>
      </c>
      <c r="AP50" s="23">
        <v>70869</v>
      </c>
      <c r="AQ50" s="23">
        <v>70870</v>
      </c>
      <c r="AR50" s="23">
        <v>70871</v>
      </c>
      <c r="AS50" s="23">
        <v>70872</v>
      </c>
      <c r="AT50" s="23">
        <v>70873</v>
      </c>
      <c r="AU50" s="23">
        <v>70874</v>
      </c>
      <c r="AV50" s="23">
        <v>70875</v>
      </c>
      <c r="AW50" s="23">
        <v>70876</v>
      </c>
      <c r="AX50" s="23">
        <v>70877</v>
      </c>
      <c r="AY50" s="23">
        <v>70878</v>
      </c>
      <c r="AZ50" s="23">
        <v>70879</v>
      </c>
      <c r="BA50" s="23">
        <v>70880</v>
      </c>
      <c r="BB50" s="23">
        <v>70881</v>
      </c>
      <c r="BC50" s="23">
        <v>70882</v>
      </c>
      <c r="BD50" s="23">
        <v>70883</v>
      </c>
      <c r="BE50" s="23">
        <v>70884</v>
      </c>
      <c r="BF50" s="23">
        <v>70885</v>
      </c>
      <c r="BG50" s="23">
        <v>70886</v>
      </c>
      <c r="BH50" s="23">
        <v>70887</v>
      </c>
      <c r="BI50" s="23">
        <v>70888</v>
      </c>
      <c r="BJ50" s="23">
        <v>70889</v>
      </c>
      <c r="BK50" s="23">
        <v>70890</v>
      </c>
      <c r="BL50" s="23">
        <v>70891</v>
      </c>
      <c r="BM50" s="23">
        <v>70892</v>
      </c>
      <c r="BN50" s="23">
        <v>70893</v>
      </c>
    </row>
    <row r="51" spans="2:66" ht="20" customHeight="1">
      <c r="B51" s="16" t="s">
        <v>27</v>
      </c>
      <c r="C51" s="16"/>
      <c r="D51" s="16"/>
      <c r="E51" s="24"/>
      <c r="F51" s="24"/>
      <c r="G51" s="24">
        <f t="shared" ref="G51:AD51" si="56">IF(G49&gt;0,G$49/(G$31+G$49+G$40),0)</f>
        <v>0</v>
      </c>
      <c r="H51" s="24">
        <f t="shared" si="56"/>
        <v>0</v>
      </c>
      <c r="I51" s="24">
        <f t="shared" si="56"/>
        <v>0</v>
      </c>
      <c r="J51" s="24">
        <f t="shared" si="56"/>
        <v>0</v>
      </c>
      <c r="K51" s="24">
        <f t="shared" si="56"/>
        <v>0</v>
      </c>
      <c r="L51" s="24">
        <f t="shared" si="56"/>
        <v>0</v>
      </c>
      <c r="M51" s="24">
        <f t="shared" si="56"/>
        <v>0</v>
      </c>
      <c r="N51" s="24">
        <f t="shared" si="56"/>
        <v>0</v>
      </c>
      <c r="O51" s="24">
        <f t="shared" si="56"/>
        <v>0</v>
      </c>
      <c r="P51" s="24">
        <f t="shared" si="56"/>
        <v>0</v>
      </c>
      <c r="Q51" s="24">
        <f t="shared" si="56"/>
        <v>0</v>
      </c>
      <c r="R51" s="24">
        <f t="shared" si="56"/>
        <v>0</v>
      </c>
      <c r="S51" s="24">
        <f t="shared" si="56"/>
        <v>0</v>
      </c>
      <c r="T51" s="24">
        <f t="shared" si="56"/>
        <v>0</v>
      </c>
      <c r="U51" s="24">
        <f t="shared" si="56"/>
        <v>0</v>
      </c>
      <c r="V51" s="24">
        <f t="shared" si="56"/>
        <v>0</v>
      </c>
      <c r="W51" s="24">
        <f t="shared" si="56"/>
        <v>0</v>
      </c>
      <c r="X51" s="24">
        <f t="shared" si="56"/>
        <v>0</v>
      </c>
      <c r="Y51" s="24">
        <f t="shared" si="56"/>
        <v>0</v>
      </c>
      <c r="Z51" s="24">
        <f t="shared" si="56"/>
        <v>0</v>
      </c>
      <c r="AA51" s="24">
        <f t="shared" si="56"/>
        <v>0</v>
      </c>
      <c r="AB51" s="24">
        <f t="shared" si="56"/>
        <v>0</v>
      </c>
      <c r="AC51" s="24">
        <f t="shared" si="56"/>
        <v>0</v>
      </c>
      <c r="AD51" s="24">
        <f t="shared" si="56"/>
        <v>0</v>
      </c>
      <c r="AE51" s="24">
        <f t="shared" ref="AE51:BB51" si="57">IF(AE49&gt;0,AE$49/(AE$31+AE$49+AE$40),0)</f>
        <v>0</v>
      </c>
      <c r="AF51" s="24">
        <f t="shared" si="57"/>
        <v>0</v>
      </c>
      <c r="AG51" s="24">
        <f t="shared" si="57"/>
        <v>0</v>
      </c>
      <c r="AH51" s="24">
        <f t="shared" si="57"/>
        <v>0</v>
      </c>
      <c r="AI51" s="24">
        <f t="shared" si="57"/>
        <v>0</v>
      </c>
      <c r="AJ51" s="24">
        <f t="shared" si="57"/>
        <v>0</v>
      </c>
      <c r="AK51" s="24">
        <f t="shared" si="57"/>
        <v>0</v>
      </c>
      <c r="AL51" s="24">
        <f t="shared" si="57"/>
        <v>0</v>
      </c>
      <c r="AM51" s="24">
        <f t="shared" si="57"/>
        <v>0</v>
      </c>
      <c r="AN51" s="24">
        <f t="shared" si="57"/>
        <v>0</v>
      </c>
      <c r="AO51" s="24">
        <f t="shared" si="57"/>
        <v>0</v>
      </c>
      <c r="AP51" s="24">
        <f t="shared" si="57"/>
        <v>0</v>
      </c>
      <c r="AQ51" s="24">
        <f t="shared" si="57"/>
        <v>0</v>
      </c>
      <c r="AR51" s="24">
        <f t="shared" si="57"/>
        <v>0</v>
      </c>
      <c r="AS51" s="24">
        <f t="shared" si="57"/>
        <v>0</v>
      </c>
      <c r="AT51" s="24">
        <f t="shared" si="57"/>
        <v>0</v>
      </c>
      <c r="AU51" s="24">
        <f t="shared" si="57"/>
        <v>0</v>
      </c>
      <c r="AV51" s="24">
        <f t="shared" si="57"/>
        <v>0</v>
      </c>
      <c r="AW51" s="24">
        <f t="shared" si="57"/>
        <v>0</v>
      </c>
      <c r="AX51" s="24">
        <f t="shared" si="57"/>
        <v>0</v>
      </c>
      <c r="AY51" s="24">
        <f t="shared" si="57"/>
        <v>0</v>
      </c>
      <c r="AZ51" s="24">
        <f t="shared" si="57"/>
        <v>0</v>
      </c>
      <c r="BA51" s="24">
        <f t="shared" si="57"/>
        <v>0</v>
      </c>
      <c r="BB51" s="24">
        <f t="shared" si="57"/>
        <v>0</v>
      </c>
      <c r="BC51" s="24">
        <f t="shared" ref="BC51:BN51" si="58">IF(BC49&gt;0,BC$49/(BC$31+BC$49+BC$40),0)</f>
        <v>0</v>
      </c>
      <c r="BD51" s="24">
        <f t="shared" si="58"/>
        <v>0</v>
      </c>
      <c r="BE51" s="24">
        <f t="shared" si="58"/>
        <v>0</v>
      </c>
      <c r="BF51" s="24">
        <f t="shared" si="58"/>
        <v>0</v>
      </c>
      <c r="BG51" s="24">
        <f t="shared" si="58"/>
        <v>0</v>
      </c>
      <c r="BH51" s="24">
        <f t="shared" si="58"/>
        <v>0</v>
      </c>
      <c r="BI51" s="24">
        <f t="shared" si="58"/>
        <v>0</v>
      </c>
      <c r="BJ51" s="24">
        <f t="shared" si="58"/>
        <v>0</v>
      </c>
      <c r="BK51" s="24">
        <f t="shared" si="58"/>
        <v>0</v>
      </c>
      <c r="BL51" s="24">
        <f t="shared" si="58"/>
        <v>0</v>
      </c>
      <c r="BM51" s="24">
        <f t="shared" si="58"/>
        <v>0</v>
      </c>
      <c r="BN51" s="24">
        <f t="shared" si="58"/>
        <v>0</v>
      </c>
    </row>
    <row r="52" spans="2:66" ht="20" customHeight="1">
      <c r="B52" s="16" t="s">
        <v>28</v>
      </c>
      <c r="C52" s="16"/>
      <c r="D52" s="16"/>
      <c r="E52" s="23"/>
      <c r="F52" s="23"/>
      <c r="G52" s="23">
        <f t="shared" ref="G52:AD52" si="59">G50*G51</f>
        <v>0</v>
      </c>
      <c r="H52" s="23">
        <f t="shared" si="59"/>
        <v>0</v>
      </c>
      <c r="I52" s="23">
        <f t="shared" si="59"/>
        <v>0</v>
      </c>
      <c r="J52" s="23">
        <f t="shared" si="59"/>
        <v>0</v>
      </c>
      <c r="K52" s="23">
        <f t="shared" si="59"/>
        <v>0</v>
      </c>
      <c r="L52" s="23">
        <f t="shared" si="59"/>
        <v>0</v>
      </c>
      <c r="M52" s="23">
        <f t="shared" si="59"/>
        <v>0</v>
      </c>
      <c r="N52" s="23">
        <f t="shared" si="59"/>
        <v>0</v>
      </c>
      <c r="O52" s="23">
        <f t="shared" si="59"/>
        <v>0</v>
      </c>
      <c r="P52" s="23">
        <f t="shared" si="59"/>
        <v>0</v>
      </c>
      <c r="Q52" s="23">
        <f t="shared" si="59"/>
        <v>0</v>
      </c>
      <c r="R52" s="23">
        <f t="shared" si="59"/>
        <v>0</v>
      </c>
      <c r="S52" s="23">
        <f t="shared" si="59"/>
        <v>0</v>
      </c>
      <c r="T52" s="23">
        <f t="shared" si="59"/>
        <v>0</v>
      </c>
      <c r="U52" s="23">
        <f t="shared" si="59"/>
        <v>0</v>
      </c>
      <c r="V52" s="23">
        <f t="shared" si="59"/>
        <v>0</v>
      </c>
      <c r="W52" s="23">
        <f t="shared" si="59"/>
        <v>0</v>
      </c>
      <c r="X52" s="23">
        <f t="shared" si="59"/>
        <v>0</v>
      </c>
      <c r="Y52" s="23">
        <f t="shared" si="59"/>
        <v>0</v>
      </c>
      <c r="Z52" s="23">
        <f t="shared" si="59"/>
        <v>0</v>
      </c>
      <c r="AA52" s="23">
        <f t="shared" si="59"/>
        <v>0</v>
      </c>
      <c r="AB52" s="23">
        <f t="shared" si="59"/>
        <v>0</v>
      </c>
      <c r="AC52" s="23">
        <f t="shared" si="59"/>
        <v>0</v>
      </c>
      <c r="AD52" s="23">
        <f t="shared" si="59"/>
        <v>0</v>
      </c>
      <c r="AE52" s="23">
        <f t="shared" ref="AE52:BB52" si="60">AE50*AE51</f>
        <v>0</v>
      </c>
      <c r="AF52" s="23">
        <f t="shared" si="60"/>
        <v>0</v>
      </c>
      <c r="AG52" s="23">
        <f t="shared" si="60"/>
        <v>0</v>
      </c>
      <c r="AH52" s="23">
        <f t="shared" si="60"/>
        <v>0</v>
      </c>
      <c r="AI52" s="23">
        <f t="shared" si="60"/>
        <v>0</v>
      </c>
      <c r="AJ52" s="23">
        <f t="shared" si="60"/>
        <v>0</v>
      </c>
      <c r="AK52" s="23">
        <f t="shared" si="60"/>
        <v>0</v>
      </c>
      <c r="AL52" s="23">
        <f t="shared" si="60"/>
        <v>0</v>
      </c>
      <c r="AM52" s="23">
        <f t="shared" si="60"/>
        <v>0</v>
      </c>
      <c r="AN52" s="23">
        <f t="shared" si="60"/>
        <v>0</v>
      </c>
      <c r="AO52" s="23">
        <f t="shared" si="60"/>
        <v>0</v>
      </c>
      <c r="AP52" s="23">
        <f t="shared" si="60"/>
        <v>0</v>
      </c>
      <c r="AQ52" s="23">
        <f t="shared" si="60"/>
        <v>0</v>
      </c>
      <c r="AR52" s="23">
        <f t="shared" si="60"/>
        <v>0</v>
      </c>
      <c r="AS52" s="23">
        <f t="shared" si="60"/>
        <v>0</v>
      </c>
      <c r="AT52" s="23">
        <f t="shared" si="60"/>
        <v>0</v>
      </c>
      <c r="AU52" s="23">
        <f t="shared" si="60"/>
        <v>0</v>
      </c>
      <c r="AV52" s="23">
        <f t="shared" si="60"/>
        <v>0</v>
      </c>
      <c r="AW52" s="23">
        <f t="shared" si="60"/>
        <v>0</v>
      </c>
      <c r="AX52" s="23">
        <f t="shared" si="60"/>
        <v>0</v>
      </c>
      <c r="AY52" s="23">
        <f t="shared" si="60"/>
        <v>0</v>
      </c>
      <c r="AZ52" s="23">
        <f t="shared" si="60"/>
        <v>0</v>
      </c>
      <c r="BA52" s="23">
        <f t="shared" si="60"/>
        <v>0</v>
      </c>
      <c r="BB52" s="23">
        <f t="shared" si="60"/>
        <v>0</v>
      </c>
      <c r="BC52" s="23">
        <f t="shared" ref="BC52:BN52" si="61">BC50*BC51</f>
        <v>0</v>
      </c>
      <c r="BD52" s="23">
        <f t="shared" si="61"/>
        <v>0</v>
      </c>
      <c r="BE52" s="23">
        <f t="shared" si="61"/>
        <v>0</v>
      </c>
      <c r="BF52" s="23">
        <f t="shared" si="61"/>
        <v>0</v>
      </c>
      <c r="BG52" s="23">
        <f t="shared" si="61"/>
        <v>0</v>
      </c>
      <c r="BH52" s="23">
        <f t="shared" si="61"/>
        <v>0</v>
      </c>
      <c r="BI52" s="23">
        <f t="shared" si="61"/>
        <v>0</v>
      </c>
      <c r="BJ52" s="23">
        <f t="shared" si="61"/>
        <v>0</v>
      </c>
      <c r="BK52" s="23">
        <f t="shared" si="61"/>
        <v>0</v>
      </c>
      <c r="BL52" s="23">
        <f t="shared" si="61"/>
        <v>0</v>
      </c>
      <c r="BM52" s="23">
        <f t="shared" si="61"/>
        <v>0</v>
      </c>
      <c r="BN52" s="23">
        <f t="shared" si="61"/>
        <v>0</v>
      </c>
    </row>
    <row r="53" spans="2:66" s="28" customFormat="1" ht="20" customHeight="1">
      <c r="B53" s="25" t="s">
        <v>29</v>
      </c>
      <c r="C53" s="25"/>
      <c r="D53" s="25"/>
      <c r="E53" s="26"/>
      <c r="F53" s="26"/>
      <c r="G53" s="26">
        <f t="shared" ref="G53:M53" si="62">IF(G49&gt;G52,G49-G52,0)</f>
        <v>0</v>
      </c>
      <c r="H53" s="26">
        <f t="shared" si="62"/>
        <v>0</v>
      </c>
      <c r="I53" s="26">
        <f t="shared" si="62"/>
        <v>0</v>
      </c>
      <c r="J53" s="26">
        <f t="shared" si="62"/>
        <v>0</v>
      </c>
      <c r="K53" s="26">
        <f t="shared" si="62"/>
        <v>0</v>
      </c>
      <c r="L53" s="26">
        <f t="shared" si="62"/>
        <v>0</v>
      </c>
      <c r="M53" s="26">
        <f t="shared" si="62"/>
        <v>0</v>
      </c>
      <c r="N53" s="26">
        <f t="shared" ref="N53:AD53" si="63">ROUND(IF(N49&gt;N52,N49-N52,0),2)</f>
        <v>0</v>
      </c>
      <c r="O53" s="26">
        <f t="shared" si="63"/>
        <v>0</v>
      </c>
      <c r="P53" s="26">
        <f t="shared" si="63"/>
        <v>0</v>
      </c>
      <c r="Q53" s="26">
        <f t="shared" si="63"/>
        <v>0</v>
      </c>
      <c r="R53" s="26">
        <f t="shared" si="63"/>
        <v>0</v>
      </c>
      <c r="S53" s="26">
        <f t="shared" si="63"/>
        <v>0</v>
      </c>
      <c r="T53" s="26">
        <f t="shared" si="63"/>
        <v>0</v>
      </c>
      <c r="U53" s="26">
        <f t="shared" si="63"/>
        <v>0</v>
      </c>
      <c r="V53" s="26">
        <f t="shared" si="63"/>
        <v>0</v>
      </c>
      <c r="W53" s="26">
        <f t="shared" si="63"/>
        <v>0</v>
      </c>
      <c r="X53" s="26">
        <f t="shared" si="63"/>
        <v>0</v>
      </c>
      <c r="Y53" s="26">
        <f t="shared" si="63"/>
        <v>0</v>
      </c>
      <c r="Z53" s="26">
        <f t="shared" si="63"/>
        <v>0</v>
      </c>
      <c r="AA53" s="26">
        <f t="shared" si="63"/>
        <v>0</v>
      </c>
      <c r="AB53" s="26">
        <f t="shared" si="63"/>
        <v>0</v>
      </c>
      <c r="AC53" s="26">
        <f t="shared" si="63"/>
        <v>0</v>
      </c>
      <c r="AD53" s="26">
        <f t="shared" si="63"/>
        <v>0</v>
      </c>
      <c r="AE53" s="26">
        <f t="shared" ref="AE53:BB53" si="64">ROUND(IF(AE49&gt;AE52,AE49-AE52,0),2)</f>
        <v>0</v>
      </c>
      <c r="AF53" s="26">
        <f t="shared" si="64"/>
        <v>0</v>
      </c>
      <c r="AG53" s="26">
        <f t="shared" si="64"/>
        <v>0</v>
      </c>
      <c r="AH53" s="26">
        <f t="shared" si="64"/>
        <v>0</v>
      </c>
      <c r="AI53" s="26">
        <f t="shared" si="64"/>
        <v>0</v>
      </c>
      <c r="AJ53" s="26">
        <f t="shared" si="64"/>
        <v>0</v>
      </c>
      <c r="AK53" s="26">
        <f t="shared" si="64"/>
        <v>0</v>
      </c>
      <c r="AL53" s="26">
        <f t="shared" si="64"/>
        <v>0</v>
      </c>
      <c r="AM53" s="26">
        <f t="shared" si="64"/>
        <v>0</v>
      </c>
      <c r="AN53" s="26">
        <f t="shared" si="64"/>
        <v>0</v>
      </c>
      <c r="AO53" s="26">
        <f t="shared" si="64"/>
        <v>0</v>
      </c>
      <c r="AP53" s="26">
        <f t="shared" si="64"/>
        <v>0</v>
      </c>
      <c r="AQ53" s="26">
        <f t="shared" si="64"/>
        <v>0</v>
      </c>
      <c r="AR53" s="26">
        <f t="shared" si="64"/>
        <v>0</v>
      </c>
      <c r="AS53" s="26">
        <f t="shared" si="64"/>
        <v>0</v>
      </c>
      <c r="AT53" s="26">
        <f t="shared" si="64"/>
        <v>0</v>
      </c>
      <c r="AU53" s="26">
        <f t="shared" si="64"/>
        <v>0</v>
      </c>
      <c r="AV53" s="26">
        <f t="shared" si="64"/>
        <v>0</v>
      </c>
      <c r="AW53" s="26">
        <f t="shared" si="64"/>
        <v>0</v>
      </c>
      <c r="AX53" s="26">
        <f t="shared" si="64"/>
        <v>0</v>
      </c>
      <c r="AY53" s="26">
        <f t="shared" si="64"/>
        <v>0</v>
      </c>
      <c r="AZ53" s="26">
        <f t="shared" si="64"/>
        <v>0</v>
      </c>
      <c r="BA53" s="26">
        <f t="shared" si="64"/>
        <v>0</v>
      </c>
      <c r="BB53" s="26">
        <f t="shared" si="64"/>
        <v>0</v>
      </c>
      <c r="BC53" s="26">
        <f t="shared" ref="BC53:BN53" si="65">ROUND(IF(BC49&gt;BC52,BC49-BC52,0),2)</f>
        <v>0</v>
      </c>
      <c r="BD53" s="26">
        <f t="shared" si="65"/>
        <v>0</v>
      </c>
      <c r="BE53" s="26">
        <f t="shared" si="65"/>
        <v>0</v>
      </c>
      <c r="BF53" s="26">
        <f t="shared" si="65"/>
        <v>0</v>
      </c>
      <c r="BG53" s="26">
        <f t="shared" si="65"/>
        <v>0</v>
      </c>
      <c r="BH53" s="26">
        <f t="shared" si="65"/>
        <v>0</v>
      </c>
      <c r="BI53" s="26">
        <f t="shared" si="65"/>
        <v>0</v>
      </c>
      <c r="BJ53" s="26">
        <f t="shared" si="65"/>
        <v>0</v>
      </c>
      <c r="BK53" s="26">
        <f t="shared" si="65"/>
        <v>0</v>
      </c>
      <c r="BL53" s="26">
        <f t="shared" si="65"/>
        <v>0</v>
      </c>
      <c r="BM53" s="26">
        <f t="shared" si="65"/>
        <v>0</v>
      </c>
      <c r="BN53" s="26">
        <f t="shared" si="65"/>
        <v>0</v>
      </c>
    </row>
    <row r="54" spans="2:66" ht="20" customHeight="1">
      <c r="B54" s="22" t="s">
        <v>20</v>
      </c>
      <c r="C54" s="16"/>
      <c r="D54" s="16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</row>
    <row r="55" spans="2:66" s="8" customFormat="1" ht="20" customHeight="1">
      <c r="B55" s="22" t="s">
        <v>30</v>
      </c>
      <c r="C55" s="22"/>
      <c r="D55" s="22"/>
      <c r="E55" s="29"/>
      <c r="F55" s="29"/>
      <c r="G55" s="29">
        <f t="shared" ref="G55:AD55" si="66">SUM(G36,G54)</f>
        <v>0</v>
      </c>
      <c r="H55" s="29">
        <f t="shared" si="66"/>
        <v>0</v>
      </c>
      <c r="I55" s="29">
        <f t="shared" si="66"/>
        <v>0</v>
      </c>
      <c r="J55" s="29">
        <f t="shared" si="66"/>
        <v>0</v>
      </c>
      <c r="K55" s="29">
        <f t="shared" si="66"/>
        <v>0</v>
      </c>
      <c r="L55" s="29">
        <f t="shared" si="66"/>
        <v>0</v>
      </c>
      <c r="M55" s="29">
        <f t="shared" si="66"/>
        <v>0</v>
      </c>
      <c r="N55" s="29">
        <f t="shared" si="66"/>
        <v>0</v>
      </c>
      <c r="O55" s="29">
        <f t="shared" si="66"/>
        <v>0</v>
      </c>
      <c r="P55" s="29">
        <f t="shared" si="66"/>
        <v>0</v>
      </c>
      <c r="Q55" s="29">
        <f t="shared" si="66"/>
        <v>0</v>
      </c>
      <c r="R55" s="29">
        <f t="shared" si="66"/>
        <v>0</v>
      </c>
      <c r="S55" s="29">
        <f t="shared" si="66"/>
        <v>0</v>
      </c>
      <c r="T55" s="29">
        <f t="shared" si="66"/>
        <v>0</v>
      </c>
      <c r="U55" s="29">
        <f t="shared" si="66"/>
        <v>0</v>
      </c>
      <c r="V55" s="29">
        <f t="shared" si="66"/>
        <v>0</v>
      </c>
      <c r="W55" s="29">
        <f t="shared" si="66"/>
        <v>0</v>
      </c>
      <c r="X55" s="29">
        <f t="shared" si="66"/>
        <v>0</v>
      </c>
      <c r="Y55" s="29">
        <f t="shared" si="66"/>
        <v>0</v>
      </c>
      <c r="Z55" s="29">
        <f t="shared" si="66"/>
        <v>0</v>
      </c>
      <c r="AA55" s="29">
        <f t="shared" si="66"/>
        <v>0</v>
      </c>
      <c r="AB55" s="29">
        <f t="shared" si="66"/>
        <v>0</v>
      </c>
      <c r="AC55" s="29">
        <f t="shared" si="66"/>
        <v>0</v>
      </c>
      <c r="AD55" s="29">
        <f t="shared" si="66"/>
        <v>0</v>
      </c>
      <c r="AE55" s="29">
        <f t="shared" ref="AE55:BB55" si="67">SUM(AE36,AE54)</f>
        <v>0</v>
      </c>
      <c r="AF55" s="29">
        <f t="shared" si="67"/>
        <v>0</v>
      </c>
      <c r="AG55" s="29">
        <f t="shared" si="67"/>
        <v>0</v>
      </c>
      <c r="AH55" s="29">
        <f t="shared" si="67"/>
        <v>0</v>
      </c>
      <c r="AI55" s="29">
        <f t="shared" si="67"/>
        <v>0</v>
      </c>
      <c r="AJ55" s="29">
        <f t="shared" si="67"/>
        <v>0</v>
      </c>
      <c r="AK55" s="29">
        <f t="shared" si="67"/>
        <v>0</v>
      </c>
      <c r="AL55" s="29">
        <f t="shared" si="67"/>
        <v>0</v>
      </c>
      <c r="AM55" s="29">
        <f t="shared" si="67"/>
        <v>0</v>
      </c>
      <c r="AN55" s="29">
        <f t="shared" si="67"/>
        <v>0</v>
      </c>
      <c r="AO55" s="29">
        <f t="shared" si="67"/>
        <v>0</v>
      </c>
      <c r="AP55" s="29">
        <f t="shared" si="67"/>
        <v>0</v>
      </c>
      <c r="AQ55" s="29">
        <f t="shared" si="67"/>
        <v>0</v>
      </c>
      <c r="AR55" s="29">
        <f t="shared" si="67"/>
        <v>0</v>
      </c>
      <c r="AS55" s="29">
        <f t="shared" si="67"/>
        <v>0</v>
      </c>
      <c r="AT55" s="29">
        <f t="shared" si="67"/>
        <v>0</v>
      </c>
      <c r="AU55" s="29">
        <f t="shared" si="67"/>
        <v>0</v>
      </c>
      <c r="AV55" s="29">
        <f t="shared" si="67"/>
        <v>0</v>
      </c>
      <c r="AW55" s="29">
        <f t="shared" si="67"/>
        <v>0</v>
      </c>
      <c r="AX55" s="29">
        <f t="shared" si="67"/>
        <v>0</v>
      </c>
      <c r="AY55" s="29">
        <f t="shared" si="67"/>
        <v>0</v>
      </c>
      <c r="AZ55" s="29">
        <f t="shared" si="67"/>
        <v>0</v>
      </c>
      <c r="BA55" s="29">
        <f t="shared" si="67"/>
        <v>0</v>
      </c>
      <c r="BB55" s="29">
        <f t="shared" si="67"/>
        <v>0</v>
      </c>
      <c r="BC55" s="29">
        <f t="shared" ref="BC55:BN55" si="68">SUM(BC36,BC54)</f>
        <v>0</v>
      </c>
      <c r="BD55" s="29">
        <f t="shared" si="68"/>
        <v>0</v>
      </c>
      <c r="BE55" s="29">
        <f t="shared" si="68"/>
        <v>0</v>
      </c>
      <c r="BF55" s="29">
        <f t="shared" si="68"/>
        <v>0</v>
      </c>
      <c r="BG55" s="29">
        <f t="shared" si="68"/>
        <v>0</v>
      </c>
      <c r="BH55" s="29">
        <f t="shared" si="68"/>
        <v>0</v>
      </c>
      <c r="BI55" s="29">
        <f t="shared" si="68"/>
        <v>0</v>
      </c>
      <c r="BJ55" s="29">
        <f t="shared" si="68"/>
        <v>0</v>
      </c>
      <c r="BK55" s="29">
        <f t="shared" si="68"/>
        <v>0</v>
      </c>
      <c r="BL55" s="29">
        <f t="shared" si="68"/>
        <v>0</v>
      </c>
      <c r="BM55" s="29">
        <f t="shared" si="68"/>
        <v>0</v>
      </c>
      <c r="BN55" s="29">
        <f t="shared" si="68"/>
        <v>0</v>
      </c>
    </row>
  </sheetData>
  <mergeCells count="1">
    <mergeCell ref="B2:F4"/>
  </mergeCells>
  <phoneticPr fontId="2" type="noConversion"/>
  <dataValidations count="1">
    <dataValidation type="list" allowBlank="1" showInputMessage="1" showErrorMessage="1" sqref="D15:D22" xr:uid="{70B81F15-AB38-46B5-BE83-59F986A2583B}">
      <formula1>STATES</formula1>
    </dataValidation>
  </dataValidations>
  <pageMargins left="0.75" right="0.75" top="1" bottom="1" header="0.5" footer="0.5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3AFD-BBFF-4127-A34B-2FE6EB2369D3}">
  <sheetPr>
    <pageSetUpPr fitToPage="1"/>
  </sheetPr>
  <dimension ref="B2:BO87"/>
  <sheetViews>
    <sheetView showGridLines="0" zoomScaleNormal="100" workbookViewId="0">
      <selection activeCell="F6" sqref="F6"/>
    </sheetView>
  </sheetViews>
  <sheetFormatPr baseColWidth="10" defaultColWidth="9.5" defaultRowHeight="20" customHeight="1"/>
  <cols>
    <col min="1" max="1" width="4.33203125" style="55" customWidth="1"/>
    <col min="2" max="2" width="35.5" style="55" bestFit="1" customWidth="1"/>
    <col min="3" max="14" width="9.83203125" style="55" bestFit="1" customWidth="1"/>
    <col min="15" max="15" width="11" style="55" bestFit="1" customWidth="1"/>
    <col min="16" max="27" width="9.83203125" style="55" bestFit="1" customWidth="1"/>
    <col min="28" max="28" width="11" style="55" bestFit="1" customWidth="1"/>
    <col min="29" max="40" width="9.83203125" style="55" bestFit="1" customWidth="1"/>
    <col min="41" max="41" width="11" style="55" bestFit="1" customWidth="1"/>
    <col min="42" max="53" width="9.83203125" style="55" bestFit="1" customWidth="1"/>
    <col min="54" max="54" width="11" style="55" bestFit="1" customWidth="1"/>
    <col min="55" max="66" width="9.83203125" style="55" bestFit="1" customWidth="1"/>
    <col min="67" max="67" width="11" style="55" bestFit="1" customWidth="1"/>
    <col min="68" max="16384" width="9.5" style="55"/>
  </cols>
  <sheetData>
    <row r="2" spans="2:67" s="5" customFormat="1" ht="11" customHeight="1">
      <c r="B2" s="106" t="e" vm="1">
        <v>#VALUE!</v>
      </c>
      <c r="C2" s="106"/>
    </row>
    <row r="3" spans="2:67" s="5" customFormat="1" ht="11" customHeight="1">
      <c r="B3" s="106"/>
      <c r="C3" s="106"/>
    </row>
    <row r="4" spans="2:67" s="5" customFormat="1" ht="17" customHeight="1">
      <c r="B4" s="106"/>
      <c r="C4" s="106"/>
    </row>
    <row r="5" spans="2:67" s="5" customFormat="1" ht="22" customHeight="1"/>
    <row r="6" spans="2:67" ht="20" customHeight="1">
      <c r="B6" s="8" t="s">
        <v>136</v>
      </c>
    </row>
    <row r="7" spans="2:67" ht="20" customHeight="1">
      <c r="B7" s="45" t="s">
        <v>137</v>
      </c>
    </row>
    <row r="8" spans="2:67" ht="20" customHeight="1">
      <c r="B8" s="56"/>
    </row>
    <row r="9" spans="2:67" ht="20" customHeight="1">
      <c r="B9" s="4" t="s">
        <v>138</v>
      </c>
    </row>
    <row r="10" spans="2:67" ht="20" customHeight="1">
      <c r="B10" s="56"/>
    </row>
    <row r="11" spans="2:67" ht="20" customHeight="1">
      <c r="B11" s="44" t="s">
        <v>94</v>
      </c>
    </row>
    <row r="12" spans="2:67" s="76" customFormat="1" ht="20" customHeight="1">
      <c r="B12" s="46" t="s">
        <v>10</v>
      </c>
      <c r="C12" s="47">
        <v>45108</v>
      </c>
      <c r="D12" s="47">
        <v>45139</v>
      </c>
      <c r="E12" s="47">
        <v>45170</v>
      </c>
      <c r="F12" s="47">
        <v>45200</v>
      </c>
      <c r="G12" s="47">
        <v>45231</v>
      </c>
      <c r="H12" s="47">
        <v>45261</v>
      </c>
      <c r="I12" s="47">
        <v>45292</v>
      </c>
      <c r="J12" s="47">
        <v>45323</v>
      </c>
      <c r="K12" s="47">
        <v>45352</v>
      </c>
      <c r="L12" s="47">
        <v>45383</v>
      </c>
      <c r="M12" s="47">
        <v>45413</v>
      </c>
      <c r="N12" s="47">
        <v>45444</v>
      </c>
      <c r="O12" s="48" t="s">
        <v>95</v>
      </c>
      <c r="P12" s="47">
        <v>45474</v>
      </c>
      <c r="Q12" s="47">
        <v>45505</v>
      </c>
      <c r="R12" s="47">
        <v>45536</v>
      </c>
      <c r="S12" s="47">
        <v>45566</v>
      </c>
      <c r="T12" s="47">
        <v>45597</v>
      </c>
      <c r="U12" s="47">
        <v>45627</v>
      </c>
      <c r="V12" s="47">
        <v>45658</v>
      </c>
      <c r="W12" s="47">
        <v>45689</v>
      </c>
      <c r="X12" s="47">
        <v>45717</v>
      </c>
      <c r="Y12" s="47">
        <v>45748</v>
      </c>
      <c r="Z12" s="47">
        <v>45778</v>
      </c>
      <c r="AA12" s="47">
        <v>45809</v>
      </c>
      <c r="AB12" s="48" t="s">
        <v>95</v>
      </c>
      <c r="AC12" s="47">
        <v>45839</v>
      </c>
      <c r="AD12" s="47">
        <v>45870</v>
      </c>
      <c r="AE12" s="47">
        <v>45901</v>
      </c>
      <c r="AF12" s="47">
        <v>45931</v>
      </c>
      <c r="AG12" s="47">
        <v>45962</v>
      </c>
      <c r="AH12" s="47">
        <v>45992</v>
      </c>
      <c r="AI12" s="47">
        <v>46023</v>
      </c>
      <c r="AJ12" s="47">
        <v>46054</v>
      </c>
      <c r="AK12" s="47">
        <v>46082</v>
      </c>
      <c r="AL12" s="47">
        <v>46113</v>
      </c>
      <c r="AM12" s="47">
        <v>46143</v>
      </c>
      <c r="AN12" s="47">
        <v>46174</v>
      </c>
      <c r="AO12" s="48" t="s">
        <v>95</v>
      </c>
      <c r="AP12" s="47">
        <v>46204</v>
      </c>
      <c r="AQ12" s="47">
        <v>46235</v>
      </c>
      <c r="AR12" s="47">
        <v>46266</v>
      </c>
      <c r="AS12" s="47">
        <v>46296</v>
      </c>
      <c r="AT12" s="47">
        <v>46327</v>
      </c>
      <c r="AU12" s="47">
        <v>46357</v>
      </c>
      <c r="AV12" s="47">
        <v>46388</v>
      </c>
      <c r="AW12" s="47">
        <v>46419</v>
      </c>
      <c r="AX12" s="47">
        <v>46447</v>
      </c>
      <c r="AY12" s="47">
        <v>46478</v>
      </c>
      <c r="AZ12" s="47">
        <v>46508</v>
      </c>
      <c r="BA12" s="47">
        <v>46539</v>
      </c>
      <c r="BB12" s="48" t="s">
        <v>95</v>
      </c>
      <c r="BC12" s="47">
        <v>46569</v>
      </c>
      <c r="BD12" s="47">
        <v>46600</v>
      </c>
      <c r="BE12" s="47">
        <v>46631</v>
      </c>
      <c r="BF12" s="47">
        <v>46661</v>
      </c>
      <c r="BG12" s="47">
        <v>46692</v>
      </c>
      <c r="BH12" s="47">
        <v>46722</v>
      </c>
      <c r="BI12" s="47">
        <v>46753</v>
      </c>
      <c r="BJ12" s="47">
        <v>46784</v>
      </c>
      <c r="BK12" s="47">
        <v>46813</v>
      </c>
      <c r="BL12" s="47">
        <v>46844</v>
      </c>
      <c r="BM12" s="47">
        <v>46874</v>
      </c>
      <c r="BN12" s="47">
        <v>46905</v>
      </c>
      <c r="BO12" s="48" t="s">
        <v>95</v>
      </c>
    </row>
    <row r="13" spans="2:67" ht="20" customHeight="1">
      <c r="B13" s="57" t="s">
        <v>96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9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9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9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9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9"/>
    </row>
    <row r="14" spans="2:67" ht="20" customHeight="1">
      <c r="B14" s="60" t="str">
        <f>'Employment Costs'!B15</f>
        <v>Employee 1</v>
      </c>
      <c r="C14" s="58">
        <f>C39</f>
        <v>0</v>
      </c>
      <c r="D14" s="58">
        <f t="shared" ref="D14:N14" si="0">D39</f>
        <v>0</v>
      </c>
      <c r="E14" s="58">
        <f t="shared" si="0"/>
        <v>0</v>
      </c>
      <c r="F14" s="58">
        <f t="shared" si="0"/>
        <v>0</v>
      </c>
      <c r="G14" s="58">
        <f t="shared" si="0"/>
        <v>0</v>
      </c>
      <c r="H14" s="58">
        <f t="shared" si="0"/>
        <v>0</v>
      </c>
      <c r="I14" s="58">
        <f t="shared" si="0"/>
        <v>0</v>
      </c>
      <c r="J14" s="58">
        <f t="shared" si="0"/>
        <v>0</v>
      </c>
      <c r="K14" s="58">
        <f t="shared" si="0"/>
        <v>0</v>
      </c>
      <c r="L14" s="58">
        <f t="shared" si="0"/>
        <v>0</v>
      </c>
      <c r="M14" s="58">
        <f t="shared" si="0"/>
        <v>0</v>
      </c>
      <c r="N14" s="58">
        <f t="shared" si="0"/>
        <v>0</v>
      </c>
      <c r="O14" s="59">
        <f>SUM(C14:N14)</f>
        <v>0</v>
      </c>
      <c r="P14" s="58">
        <f>P39</f>
        <v>0</v>
      </c>
      <c r="Q14" s="58">
        <f t="shared" ref="Q14:AA14" si="1">Q39</f>
        <v>0</v>
      </c>
      <c r="R14" s="58">
        <f t="shared" si="1"/>
        <v>0</v>
      </c>
      <c r="S14" s="58">
        <f t="shared" si="1"/>
        <v>0</v>
      </c>
      <c r="T14" s="58">
        <f t="shared" si="1"/>
        <v>0</v>
      </c>
      <c r="U14" s="58">
        <f t="shared" si="1"/>
        <v>0</v>
      </c>
      <c r="V14" s="58">
        <f t="shared" si="1"/>
        <v>0</v>
      </c>
      <c r="W14" s="58">
        <f t="shared" si="1"/>
        <v>0</v>
      </c>
      <c r="X14" s="58">
        <f t="shared" si="1"/>
        <v>0</v>
      </c>
      <c r="Y14" s="58">
        <f t="shared" si="1"/>
        <v>0</v>
      </c>
      <c r="Z14" s="58">
        <f t="shared" si="1"/>
        <v>0</v>
      </c>
      <c r="AA14" s="58">
        <f t="shared" si="1"/>
        <v>0</v>
      </c>
      <c r="AB14" s="59">
        <f>SUM(P14:AA14)</f>
        <v>0</v>
      </c>
      <c r="AC14" s="58">
        <f>AC39</f>
        <v>0</v>
      </c>
      <c r="AD14" s="58">
        <f t="shared" ref="AD14:AN14" si="2">AD39</f>
        <v>0</v>
      </c>
      <c r="AE14" s="58">
        <f t="shared" si="2"/>
        <v>0</v>
      </c>
      <c r="AF14" s="58">
        <f t="shared" si="2"/>
        <v>0</v>
      </c>
      <c r="AG14" s="58">
        <f t="shared" si="2"/>
        <v>0</v>
      </c>
      <c r="AH14" s="58">
        <f t="shared" si="2"/>
        <v>0</v>
      </c>
      <c r="AI14" s="58">
        <f t="shared" si="2"/>
        <v>0</v>
      </c>
      <c r="AJ14" s="58">
        <f t="shared" si="2"/>
        <v>0</v>
      </c>
      <c r="AK14" s="58">
        <f t="shared" si="2"/>
        <v>0</v>
      </c>
      <c r="AL14" s="58">
        <f t="shared" si="2"/>
        <v>0</v>
      </c>
      <c r="AM14" s="58">
        <f t="shared" si="2"/>
        <v>0</v>
      </c>
      <c r="AN14" s="58">
        <f t="shared" si="2"/>
        <v>0</v>
      </c>
      <c r="AO14" s="59">
        <f>SUM(AC14:AN14)</f>
        <v>0</v>
      </c>
      <c r="AP14" s="58">
        <f>AP39</f>
        <v>0</v>
      </c>
      <c r="AQ14" s="58">
        <f t="shared" ref="AQ14:BA14" si="3">AQ39</f>
        <v>0</v>
      </c>
      <c r="AR14" s="58">
        <f t="shared" si="3"/>
        <v>0</v>
      </c>
      <c r="AS14" s="58">
        <f t="shared" si="3"/>
        <v>0</v>
      </c>
      <c r="AT14" s="58">
        <f t="shared" si="3"/>
        <v>0</v>
      </c>
      <c r="AU14" s="58">
        <f t="shared" si="3"/>
        <v>0</v>
      </c>
      <c r="AV14" s="58">
        <f t="shared" si="3"/>
        <v>0</v>
      </c>
      <c r="AW14" s="58">
        <f t="shared" si="3"/>
        <v>0</v>
      </c>
      <c r="AX14" s="58">
        <f t="shared" si="3"/>
        <v>0</v>
      </c>
      <c r="AY14" s="58">
        <f t="shared" si="3"/>
        <v>0</v>
      </c>
      <c r="AZ14" s="58">
        <f t="shared" si="3"/>
        <v>0</v>
      </c>
      <c r="BA14" s="58">
        <f t="shared" si="3"/>
        <v>0</v>
      </c>
      <c r="BB14" s="59">
        <f>SUM(AP14:BA14)</f>
        <v>0</v>
      </c>
      <c r="BC14" s="58">
        <f>BC39</f>
        <v>0</v>
      </c>
      <c r="BD14" s="58">
        <f t="shared" ref="BD14:BN14" si="4">BD39</f>
        <v>0</v>
      </c>
      <c r="BE14" s="58">
        <f t="shared" si="4"/>
        <v>0</v>
      </c>
      <c r="BF14" s="58">
        <f t="shared" si="4"/>
        <v>0</v>
      </c>
      <c r="BG14" s="58">
        <f t="shared" si="4"/>
        <v>0</v>
      </c>
      <c r="BH14" s="58">
        <f t="shared" si="4"/>
        <v>0</v>
      </c>
      <c r="BI14" s="58">
        <f t="shared" si="4"/>
        <v>0</v>
      </c>
      <c r="BJ14" s="58">
        <f t="shared" si="4"/>
        <v>0</v>
      </c>
      <c r="BK14" s="58">
        <f t="shared" si="4"/>
        <v>0</v>
      </c>
      <c r="BL14" s="58">
        <f t="shared" si="4"/>
        <v>0</v>
      </c>
      <c r="BM14" s="58">
        <f t="shared" si="4"/>
        <v>0</v>
      </c>
      <c r="BN14" s="58">
        <f t="shared" si="4"/>
        <v>0</v>
      </c>
      <c r="BO14" s="59">
        <f>SUM(BC14:BN14)</f>
        <v>0</v>
      </c>
    </row>
    <row r="15" spans="2:67" ht="20" customHeight="1">
      <c r="B15" s="60" t="str">
        <f>'Employment Costs'!B16</f>
        <v>Employee 2</v>
      </c>
      <c r="C15" s="58">
        <f t="shared" ref="C15:N15" si="5">C55</f>
        <v>0</v>
      </c>
      <c r="D15" s="58">
        <f t="shared" si="5"/>
        <v>0</v>
      </c>
      <c r="E15" s="58">
        <f t="shared" si="5"/>
        <v>0</v>
      </c>
      <c r="F15" s="58">
        <f t="shared" si="5"/>
        <v>0</v>
      </c>
      <c r="G15" s="58">
        <f t="shared" si="5"/>
        <v>0</v>
      </c>
      <c r="H15" s="58">
        <f t="shared" si="5"/>
        <v>0</v>
      </c>
      <c r="I15" s="58">
        <f t="shared" si="5"/>
        <v>0</v>
      </c>
      <c r="J15" s="58">
        <f t="shared" si="5"/>
        <v>0</v>
      </c>
      <c r="K15" s="58">
        <f t="shared" si="5"/>
        <v>0</v>
      </c>
      <c r="L15" s="58">
        <f t="shared" si="5"/>
        <v>0</v>
      </c>
      <c r="M15" s="58">
        <f t="shared" si="5"/>
        <v>0</v>
      </c>
      <c r="N15" s="58">
        <f t="shared" si="5"/>
        <v>0</v>
      </c>
      <c r="O15" s="59">
        <f>SUM(C15:N15)</f>
        <v>0</v>
      </c>
      <c r="P15" s="58">
        <f t="shared" ref="P15:AA15" si="6">P55</f>
        <v>0</v>
      </c>
      <c r="Q15" s="58">
        <f t="shared" si="6"/>
        <v>0</v>
      </c>
      <c r="R15" s="58">
        <f t="shared" si="6"/>
        <v>0</v>
      </c>
      <c r="S15" s="58">
        <f t="shared" si="6"/>
        <v>0</v>
      </c>
      <c r="T15" s="58">
        <f t="shared" si="6"/>
        <v>0</v>
      </c>
      <c r="U15" s="58">
        <f t="shared" si="6"/>
        <v>0</v>
      </c>
      <c r="V15" s="58">
        <f t="shared" si="6"/>
        <v>0</v>
      </c>
      <c r="W15" s="58">
        <f t="shared" si="6"/>
        <v>0</v>
      </c>
      <c r="X15" s="58">
        <f t="shared" si="6"/>
        <v>0</v>
      </c>
      <c r="Y15" s="58">
        <f t="shared" si="6"/>
        <v>0</v>
      </c>
      <c r="Z15" s="58">
        <f t="shared" si="6"/>
        <v>0</v>
      </c>
      <c r="AA15" s="58">
        <f t="shared" si="6"/>
        <v>0</v>
      </c>
      <c r="AB15" s="59">
        <f>SUM(P15:AA15)</f>
        <v>0</v>
      </c>
      <c r="AC15" s="58">
        <f t="shared" ref="AC15:AN15" si="7">AC55</f>
        <v>0</v>
      </c>
      <c r="AD15" s="58">
        <f t="shared" si="7"/>
        <v>0</v>
      </c>
      <c r="AE15" s="58">
        <f t="shared" si="7"/>
        <v>0</v>
      </c>
      <c r="AF15" s="58">
        <f t="shared" si="7"/>
        <v>0</v>
      </c>
      <c r="AG15" s="58">
        <f t="shared" si="7"/>
        <v>0</v>
      </c>
      <c r="AH15" s="58">
        <f t="shared" si="7"/>
        <v>0</v>
      </c>
      <c r="AI15" s="58">
        <f t="shared" si="7"/>
        <v>0</v>
      </c>
      <c r="AJ15" s="58">
        <f t="shared" si="7"/>
        <v>0</v>
      </c>
      <c r="AK15" s="58">
        <f t="shared" si="7"/>
        <v>0</v>
      </c>
      <c r="AL15" s="58">
        <f t="shared" si="7"/>
        <v>0</v>
      </c>
      <c r="AM15" s="58">
        <f t="shared" si="7"/>
        <v>0</v>
      </c>
      <c r="AN15" s="58">
        <f t="shared" si="7"/>
        <v>0</v>
      </c>
      <c r="AO15" s="59">
        <f>SUM(AC15:AN15)</f>
        <v>0</v>
      </c>
      <c r="AP15" s="58">
        <f t="shared" ref="AP15:BA15" si="8">AP55</f>
        <v>0</v>
      </c>
      <c r="AQ15" s="58">
        <f t="shared" si="8"/>
        <v>0</v>
      </c>
      <c r="AR15" s="58">
        <f t="shared" si="8"/>
        <v>0</v>
      </c>
      <c r="AS15" s="58">
        <f t="shared" si="8"/>
        <v>0</v>
      </c>
      <c r="AT15" s="58">
        <f t="shared" si="8"/>
        <v>0</v>
      </c>
      <c r="AU15" s="58">
        <f t="shared" si="8"/>
        <v>0</v>
      </c>
      <c r="AV15" s="58">
        <f t="shared" si="8"/>
        <v>0</v>
      </c>
      <c r="AW15" s="58">
        <f t="shared" si="8"/>
        <v>0</v>
      </c>
      <c r="AX15" s="58">
        <f t="shared" si="8"/>
        <v>0</v>
      </c>
      <c r="AY15" s="58">
        <f t="shared" si="8"/>
        <v>0</v>
      </c>
      <c r="AZ15" s="58">
        <f t="shared" si="8"/>
        <v>0</v>
      </c>
      <c r="BA15" s="58">
        <f t="shared" si="8"/>
        <v>0</v>
      </c>
      <c r="BB15" s="59">
        <f>SUM(AP15:BA15)</f>
        <v>0</v>
      </c>
      <c r="BC15" s="58">
        <f t="shared" ref="BC15:BN15" si="9">BC55</f>
        <v>0</v>
      </c>
      <c r="BD15" s="58">
        <f t="shared" si="9"/>
        <v>0</v>
      </c>
      <c r="BE15" s="58">
        <f t="shared" si="9"/>
        <v>0</v>
      </c>
      <c r="BF15" s="58">
        <f t="shared" si="9"/>
        <v>0</v>
      </c>
      <c r="BG15" s="58">
        <f t="shared" si="9"/>
        <v>0</v>
      </c>
      <c r="BH15" s="58">
        <f t="shared" si="9"/>
        <v>0</v>
      </c>
      <c r="BI15" s="58">
        <f t="shared" si="9"/>
        <v>0</v>
      </c>
      <c r="BJ15" s="58">
        <f t="shared" si="9"/>
        <v>0</v>
      </c>
      <c r="BK15" s="58">
        <f t="shared" si="9"/>
        <v>0</v>
      </c>
      <c r="BL15" s="58">
        <f t="shared" si="9"/>
        <v>0</v>
      </c>
      <c r="BM15" s="58">
        <f t="shared" si="9"/>
        <v>0</v>
      </c>
      <c r="BN15" s="58">
        <f t="shared" si="9"/>
        <v>0</v>
      </c>
      <c r="BO15" s="59">
        <f>SUM(BC15:BN15)</f>
        <v>0</v>
      </c>
    </row>
    <row r="16" spans="2:67" ht="20" customHeight="1">
      <c r="B16" s="60" t="str">
        <f>'Employment Costs'!B17</f>
        <v>Employee 3</v>
      </c>
      <c r="C16" s="58">
        <f t="shared" ref="C16:N16" si="10">C71</f>
        <v>0</v>
      </c>
      <c r="D16" s="58">
        <f t="shared" si="10"/>
        <v>0</v>
      </c>
      <c r="E16" s="58">
        <f t="shared" si="10"/>
        <v>0</v>
      </c>
      <c r="F16" s="58">
        <f t="shared" si="10"/>
        <v>0</v>
      </c>
      <c r="G16" s="58">
        <f t="shared" si="10"/>
        <v>0</v>
      </c>
      <c r="H16" s="58">
        <f t="shared" si="10"/>
        <v>0</v>
      </c>
      <c r="I16" s="58">
        <f t="shared" si="10"/>
        <v>0</v>
      </c>
      <c r="J16" s="58">
        <f t="shared" si="10"/>
        <v>0</v>
      </c>
      <c r="K16" s="58">
        <f t="shared" si="10"/>
        <v>0</v>
      </c>
      <c r="L16" s="58">
        <f t="shared" si="10"/>
        <v>0</v>
      </c>
      <c r="M16" s="58">
        <f t="shared" si="10"/>
        <v>0</v>
      </c>
      <c r="N16" s="58">
        <f t="shared" si="10"/>
        <v>0</v>
      </c>
      <c r="O16" s="59">
        <f>SUM(C16:N16)</f>
        <v>0</v>
      </c>
      <c r="P16" s="58">
        <f t="shared" ref="P16:AA16" si="11">P71</f>
        <v>0</v>
      </c>
      <c r="Q16" s="58">
        <f t="shared" si="11"/>
        <v>0</v>
      </c>
      <c r="R16" s="58">
        <f t="shared" si="11"/>
        <v>0</v>
      </c>
      <c r="S16" s="58">
        <f t="shared" si="11"/>
        <v>0</v>
      </c>
      <c r="T16" s="58">
        <f t="shared" si="11"/>
        <v>0</v>
      </c>
      <c r="U16" s="58">
        <f t="shared" si="11"/>
        <v>0</v>
      </c>
      <c r="V16" s="58">
        <f t="shared" si="11"/>
        <v>0</v>
      </c>
      <c r="W16" s="58">
        <f t="shared" si="11"/>
        <v>0</v>
      </c>
      <c r="X16" s="58">
        <f t="shared" si="11"/>
        <v>0</v>
      </c>
      <c r="Y16" s="58">
        <f t="shared" si="11"/>
        <v>0</v>
      </c>
      <c r="Z16" s="58">
        <f t="shared" si="11"/>
        <v>0</v>
      </c>
      <c r="AA16" s="58">
        <f t="shared" si="11"/>
        <v>0</v>
      </c>
      <c r="AB16" s="59">
        <f>SUM(P16:AA16)</f>
        <v>0</v>
      </c>
      <c r="AC16" s="58">
        <f t="shared" ref="AC16:AN16" si="12">AC71</f>
        <v>0</v>
      </c>
      <c r="AD16" s="58">
        <f t="shared" si="12"/>
        <v>0</v>
      </c>
      <c r="AE16" s="58">
        <f t="shared" si="12"/>
        <v>0</v>
      </c>
      <c r="AF16" s="58">
        <f t="shared" si="12"/>
        <v>0</v>
      </c>
      <c r="AG16" s="58">
        <f t="shared" si="12"/>
        <v>0</v>
      </c>
      <c r="AH16" s="58">
        <f t="shared" si="12"/>
        <v>0</v>
      </c>
      <c r="AI16" s="58">
        <f t="shared" si="12"/>
        <v>0</v>
      </c>
      <c r="AJ16" s="58">
        <f t="shared" si="12"/>
        <v>0</v>
      </c>
      <c r="AK16" s="58">
        <f t="shared" si="12"/>
        <v>0</v>
      </c>
      <c r="AL16" s="58">
        <f t="shared" si="12"/>
        <v>0</v>
      </c>
      <c r="AM16" s="58">
        <f t="shared" si="12"/>
        <v>0</v>
      </c>
      <c r="AN16" s="58">
        <f t="shared" si="12"/>
        <v>0</v>
      </c>
      <c r="AO16" s="59">
        <f>SUM(AC16:AN16)</f>
        <v>0</v>
      </c>
      <c r="AP16" s="58">
        <f t="shared" ref="AP16:BA16" si="13">AP71</f>
        <v>0</v>
      </c>
      <c r="AQ16" s="58">
        <f t="shared" si="13"/>
        <v>0</v>
      </c>
      <c r="AR16" s="58">
        <f t="shared" si="13"/>
        <v>0</v>
      </c>
      <c r="AS16" s="58">
        <f t="shared" si="13"/>
        <v>0</v>
      </c>
      <c r="AT16" s="58">
        <f t="shared" si="13"/>
        <v>0</v>
      </c>
      <c r="AU16" s="58">
        <f t="shared" si="13"/>
        <v>0</v>
      </c>
      <c r="AV16" s="58">
        <f t="shared" si="13"/>
        <v>0</v>
      </c>
      <c r="AW16" s="58">
        <f t="shared" si="13"/>
        <v>0</v>
      </c>
      <c r="AX16" s="58">
        <f t="shared" si="13"/>
        <v>0</v>
      </c>
      <c r="AY16" s="58">
        <f t="shared" si="13"/>
        <v>0</v>
      </c>
      <c r="AZ16" s="58">
        <f t="shared" si="13"/>
        <v>0</v>
      </c>
      <c r="BA16" s="58">
        <f t="shared" si="13"/>
        <v>0</v>
      </c>
      <c r="BB16" s="59">
        <f>SUM(AP16:BA16)</f>
        <v>0</v>
      </c>
      <c r="BC16" s="58">
        <f t="shared" ref="BC16:BN16" si="14">BC71</f>
        <v>0</v>
      </c>
      <c r="BD16" s="58">
        <f t="shared" si="14"/>
        <v>0</v>
      </c>
      <c r="BE16" s="58">
        <f t="shared" si="14"/>
        <v>0</v>
      </c>
      <c r="BF16" s="58">
        <f t="shared" si="14"/>
        <v>0</v>
      </c>
      <c r="BG16" s="58">
        <f t="shared" si="14"/>
        <v>0</v>
      </c>
      <c r="BH16" s="58">
        <f t="shared" si="14"/>
        <v>0</v>
      </c>
      <c r="BI16" s="58">
        <f t="shared" si="14"/>
        <v>0</v>
      </c>
      <c r="BJ16" s="58">
        <f t="shared" si="14"/>
        <v>0</v>
      </c>
      <c r="BK16" s="58">
        <f t="shared" si="14"/>
        <v>0</v>
      </c>
      <c r="BL16" s="58">
        <f t="shared" si="14"/>
        <v>0</v>
      </c>
      <c r="BM16" s="58">
        <f t="shared" si="14"/>
        <v>0</v>
      </c>
      <c r="BN16" s="58">
        <f t="shared" si="14"/>
        <v>0</v>
      </c>
      <c r="BO16" s="59">
        <f>SUM(BC16:BN16)</f>
        <v>0</v>
      </c>
    </row>
    <row r="17" spans="2:67" ht="20" customHeight="1">
      <c r="B17" s="60" t="str">
        <f>'Employment Costs'!B18</f>
        <v>Employee 4</v>
      </c>
      <c r="C17" s="58">
        <f>C87</f>
        <v>0</v>
      </c>
      <c r="D17" s="58">
        <f t="shared" ref="D17:N17" si="15">D87</f>
        <v>0</v>
      </c>
      <c r="E17" s="58">
        <f t="shared" si="15"/>
        <v>0</v>
      </c>
      <c r="F17" s="58">
        <f t="shared" si="15"/>
        <v>0</v>
      </c>
      <c r="G17" s="58">
        <f t="shared" si="15"/>
        <v>0</v>
      </c>
      <c r="H17" s="58">
        <f t="shared" si="15"/>
        <v>0</v>
      </c>
      <c r="I17" s="58">
        <f t="shared" si="15"/>
        <v>0</v>
      </c>
      <c r="J17" s="58">
        <f t="shared" si="15"/>
        <v>0</v>
      </c>
      <c r="K17" s="58">
        <f t="shared" si="15"/>
        <v>0</v>
      </c>
      <c r="L17" s="58">
        <f t="shared" si="15"/>
        <v>0</v>
      </c>
      <c r="M17" s="58">
        <f t="shared" si="15"/>
        <v>0</v>
      </c>
      <c r="N17" s="58">
        <f t="shared" si="15"/>
        <v>0</v>
      </c>
      <c r="O17" s="59">
        <f>SUM(C17:N17)</f>
        <v>0</v>
      </c>
      <c r="P17" s="58">
        <f>P87</f>
        <v>0</v>
      </c>
      <c r="Q17" s="58">
        <f t="shared" ref="Q17:AA17" si="16">Q87</f>
        <v>0</v>
      </c>
      <c r="R17" s="58">
        <f t="shared" si="16"/>
        <v>0</v>
      </c>
      <c r="S17" s="58">
        <f t="shared" si="16"/>
        <v>0</v>
      </c>
      <c r="T17" s="58">
        <f t="shared" si="16"/>
        <v>0</v>
      </c>
      <c r="U17" s="58">
        <f t="shared" si="16"/>
        <v>0</v>
      </c>
      <c r="V17" s="58">
        <f t="shared" si="16"/>
        <v>0</v>
      </c>
      <c r="W17" s="58">
        <f t="shared" si="16"/>
        <v>0</v>
      </c>
      <c r="X17" s="58">
        <f t="shared" si="16"/>
        <v>0</v>
      </c>
      <c r="Y17" s="58">
        <f t="shared" si="16"/>
        <v>0</v>
      </c>
      <c r="Z17" s="58">
        <f t="shared" si="16"/>
        <v>0</v>
      </c>
      <c r="AA17" s="58">
        <f t="shared" si="16"/>
        <v>0</v>
      </c>
      <c r="AB17" s="59">
        <f>SUM(P17:AA17)</f>
        <v>0</v>
      </c>
      <c r="AC17" s="58">
        <f>AC87</f>
        <v>0</v>
      </c>
      <c r="AD17" s="58">
        <f t="shared" ref="AD17:AN17" si="17">AD87</f>
        <v>0</v>
      </c>
      <c r="AE17" s="58">
        <f t="shared" si="17"/>
        <v>0</v>
      </c>
      <c r="AF17" s="58">
        <f t="shared" si="17"/>
        <v>0</v>
      </c>
      <c r="AG17" s="58">
        <f t="shared" si="17"/>
        <v>0</v>
      </c>
      <c r="AH17" s="58">
        <f t="shared" si="17"/>
        <v>0</v>
      </c>
      <c r="AI17" s="58">
        <f t="shared" si="17"/>
        <v>0</v>
      </c>
      <c r="AJ17" s="58">
        <f t="shared" si="17"/>
        <v>0</v>
      </c>
      <c r="AK17" s="58">
        <f t="shared" si="17"/>
        <v>0</v>
      </c>
      <c r="AL17" s="58">
        <f t="shared" si="17"/>
        <v>0</v>
      </c>
      <c r="AM17" s="58">
        <f t="shared" si="17"/>
        <v>0</v>
      </c>
      <c r="AN17" s="58">
        <f t="shared" si="17"/>
        <v>0</v>
      </c>
      <c r="AO17" s="59">
        <f>SUM(AC17:AN17)</f>
        <v>0</v>
      </c>
      <c r="AP17" s="58">
        <f>AP87</f>
        <v>0</v>
      </c>
      <c r="AQ17" s="58">
        <f t="shared" ref="AQ17:BA17" si="18">AQ87</f>
        <v>0</v>
      </c>
      <c r="AR17" s="58">
        <f t="shared" si="18"/>
        <v>0</v>
      </c>
      <c r="AS17" s="58">
        <f t="shared" si="18"/>
        <v>0</v>
      </c>
      <c r="AT17" s="58">
        <f t="shared" si="18"/>
        <v>0</v>
      </c>
      <c r="AU17" s="58">
        <f t="shared" si="18"/>
        <v>0</v>
      </c>
      <c r="AV17" s="58">
        <f t="shared" si="18"/>
        <v>0</v>
      </c>
      <c r="AW17" s="58">
        <f t="shared" si="18"/>
        <v>0</v>
      </c>
      <c r="AX17" s="58">
        <f t="shared" si="18"/>
        <v>0</v>
      </c>
      <c r="AY17" s="58">
        <f t="shared" si="18"/>
        <v>0</v>
      </c>
      <c r="AZ17" s="58">
        <f t="shared" si="18"/>
        <v>0</v>
      </c>
      <c r="BA17" s="58">
        <f t="shared" si="18"/>
        <v>0</v>
      </c>
      <c r="BB17" s="59">
        <f>SUM(AP17:BA17)</f>
        <v>0</v>
      </c>
      <c r="BC17" s="58">
        <f>BC87</f>
        <v>0</v>
      </c>
      <c r="BD17" s="58">
        <f t="shared" ref="BD17:BN17" si="19">BD87</f>
        <v>0</v>
      </c>
      <c r="BE17" s="58">
        <f t="shared" si="19"/>
        <v>0</v>
      </c>
      <c r="BF17" s="58">
        <f t="shared" si="19"/>
        <v>0</v>
      </c>
      <c r="BG17" s="58">
        <f t="shared" si="19"/>
        <v>0</v>
      </c>
      <c r="BH17" s="58">
        <f t="shared" si="19"/>
        <v>0</v>
      </c>
      <c r="BI17" s="58">
        <f t="shared" si="19"/>
        <v>0</v>
      </c>
      <c r="BJ17" s="58">
        <f t="shared" si="19"/>
        <v>0</v>
      </c>
      <c r="BK17" s="58">
        <f t="shared" si="19"/>
        <v>0</v>
      </c>
      <c r="BL17" s="58">
        <f t="shared" si="19"/>
        <v>0</v>
      </c>
      <c r="BM17" s="58">
        <f t="shared" si="19"/>
        <v>0</v>
      </c>
      <c r="BN17" s="58">
        <f t="shared" si="19"/>
        <v>0</v>
      </c>
      <c r="BO17" s="59">
        <f>SUM(BC17:BN17)</f>
        <v>0</v>
      </c>
    </row>
    <row r="18" spans="2:67" ht="20" customHeight="1">
      <c r="B18" s="6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9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9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9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9"/>
    </row>
    <row r="19" spans="2:67" ht="20" customHeight="1">
      <c r="B19" s="60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9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9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9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9"/>
    </row>
    <row r="20" spans="2:67" ht="20" customHeight="1">
      <c r="B20" s="60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9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9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9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9"/>
    </row>
    <row r="21" spans="2:67" ht="20" customHeight="1">
      <c r="B21" s="60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9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9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9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9"/>
    </row>
    <row r="22" spans="2:67" ht="20" customHeight="1">
      <c r="B22" s="60"/>
      <c r="C22" s="59">
        <f t="shared" ref="C22:O22" si="20">SUM(C16:C21)</f>
        <v>0</v>
      </c>
      <c r="D22" s="59">
        <f t="shared" si="20"/>
        <v>0</v>
      </c>
      <c r="E22" s="59">
        <f t="shared" si="20"/>
        <v>0</v>
      </c>
      <c r="F22" s="59">
        <f t="shared" si="20"/>
        <v>0</v>
      </c>
      <c r="G22" s="59">
        <f t="shared" si="20"/>
        <v>0</v>
      </c>
      <c r="H22" s="59">
        <f t="shared" si="20"/>
        <v>0</v>
      </c>
      <c r="I22" s="59">
        <f t="shared" si="20"/>
        <v>0</v>
      </c>
      <c r="J22" s="59">
        <f t="shared" si="20"/>
        <v>0</v>
      </c>
      <c r="K22" s="59">
        <f t="shared" si="20"/>
        <v>0</v>
      </c>
      <c r="L22" s="59">
        <f t="shared" si="20"/>
        <v>0</v>
      </c>
      <c r="M22" s="59">
        <f t="shared" si="20"/>
        <v>0</v>
      </c>
      <c r="N22" s="59">
        <f t="shared" si="20"/>
        <v>0</v>
      </c>
      <c r="O22" s="59">
        <f t="shared" si="20"/>
        <v>0</v>
      </c>
      <c r="P22" s="59">
        <f t="shared" ref="P22:AB22" si="21">SUM(P16:P21)</f>
        <v>0</v>
      </c>
      <c r="Q22" s="59">
        <f t="shared" si="21"/>
        <v>0</v>
      </c>
      <c r="R22" s="59">
        <f t="shared" si="21"/>
        <v>0</v>
      </c>
      <c r="S22" s="59">
        <f t="shared" si="21"/>
        <v>0</v>
      </c>
      <c r="T22" s="59">
        <f t="shared" si="21"/>
        <v>0</v>
      </c>
      <c r="U22" s="59">
        <f t="shared" si="21"/>
        <v>0</v>
      </c>
      <c r="V22" s="59">
        <f t="shared" si="21"/>
        <v>0</v>
      </c>
      <c r="W22" s="59">
        <f t="shared" si="21"/>
        <v>0</v>
      </c>
      <c r="X22" s="59">
        <f t="shared" si="21"/>
        <v>0</v>
      </c>
      <c r="Y22" s="59">
        <f t="shared" si="21"/>
        <v>0</v>
      </c>
      <c r="Z22" s="59">
        <f t="shared" si="21"/>
        <v>0</v>
      </c>
      <c r="AA22" s="59">
        <f t="shared" si="21"/>
        <v>0</v>
      </c>
      <c r="AB22" s="59">
        <f t="shared" si="21"/>
        <v>0</v>
      </c>
      <c r="AC22" s="59">
        <f t="shared" ref="AC22:AO22" si="22">SUM(AC16:AC21)</f>
        <v>0</v>
      </c>
      <c r="AD22" s="59">
        <f t="shared" si="22"/>
        <v>0</v>
      </c>
      <c r="AE22" s="59">
        <f t="shared" si="22"/>
        <v>0</v>
      </c>
      <c r="AF22" s="59">
        <f t="shared" si="22"/>
        <v>0</v>
      </c>
      <c r="AG22" s="59">
        <f t="shared" si="22"/>
        <v>0</v>
      </c>
      <c r="AH22" s="59">
        <f t="shared" si="22"/>
        <v>0</v>
      </c>
      <c r="AI22" s="59">
        <f t="shared" si="22"/>
        <v>0</v>
      </c>
      <c r="AJ22" s="59">
        <f t="shared" si="22"/>
        <v>0</v>
      </c>
      <c r="AK22" s="59">
        <f t="shared" si="22"/>
        <v>0</v>
      </c>
      <c r="AL22" s="59">
        <f t="shared" si="22"/>
        <v>0</v>
      </c>
      <c r="AM22" s="59">
        <f t="shared" si="22"/>
        <v>0</v>
      </c>
      <c r="AN22" s="59">
        <f t="shared" si="22"/>
        <v>0</v>
      </c>
      <c r="AO22" s="59">
        <f t="shared" si="22"/>
        <v>0</v>
      </c>
      <c r="AP22" s="59">
        <f t="shared" ref="AP22:BB22" si="23">SUM(AP16:AP21)</f>
        <v>0</v>
      </c>
      <c r="AQ22" s="59">
        <f t="shared" si="23"/>
        <v>0</v>
      </c>
      <c r="AR22" s="59">
        <f t="shared" si="23"/>
        <v>0</v>
      </c>
      <c r="AS22" s="59">
        <f t="shared" si="23"/>
        <v>0</v>
      </c>
      <c r="AT22" s="59">
        <f t="shared" si="23"/>
        <v>0</v>
      </c>
      <c r="AU22" s="59">
        <f t="shared" si="23"/>
        <v>0</v>
      </c>
      <c r="AV22" s="59">
        <f t="shared" si="23"/>
        <v>0</v>
      </c>
      <c r="AW22" s="59">
        <f t="shared" si="23"/>
        <v>0</v>
      </c>
      <c r="AX22" s="59">
        <f t="shared" si="23"/>
        <v>0</v>
      </c>
      <c r="AY22" s="59">
        <f t="shared" si="23"/>
        <v>0</v>
      </c>
      <c r="AZ22" s="59">
        <f t="shared" si="23"/>
        <v>0</v>
      </c>
      <c r="BA22" s="59">
        <f t="shared" si="23"/>
        <v>0</v>
      </c>
      <c r="BB22" s="59">
        <f t="shared" si="23"/>
        <v>0</v>
      </c>
      <c r="BC22" s="59">
        <f t="shared" ref="BC22:BO22" si="24">SUM(BC16:BC21)</f>
        <v>0</v>
      </c>
      <c r="BD22" s="59">
        <f t="shared" si="24"/>
        <v>0</v>
      </c>
      <c r="BE22" s="59">
        <f t="shared" si="24"/>
        <v>0</v>
      </c>
      <c r="BF22" s="59">
        <f t="shared" si="24"/>
        <v>0</v>
      </c>
      <c r="BG22" s="59">
        <f t="shared" si="24"/>
        <v>0</v>
      </c>
      <c r="BH22" s="59">
        <f t="shared" si="24"/>
        <v>0</v>
      </c>
      <c r="BI22" s="59">
        <f t="shared" si="24"/>
        <v>0</v>
      </c>
      <c r="BJ22" s="59">
        <f t="shared" si="24"/>
        <v>0</v>
      </c>
      <c r="BK22" s="59">
        <f t="shared" si="24"/>
        <v>0</v>
      </c>
      <c r="BL22" s="59">
        <f t="shared" si="24"/>
        <v>0</v>
      </c>
      <c r="BM22" s="59">
        <f t="shared" si="24"/>
        <v>0</v>
      </c>
      <c r="BN22" s="59">
        <f t="shared" si="24"/>
        <v>0</v>
      </c>
      <c r="BO22" s="59">
        <f t="shared" si="24"/>
        <v>0</v>
      </c>
    </row>
    <row r="24" spans="2:67" ht="20" customHeight="1">
      <c r="B24" s="61" t="s">
        <v>97</v>
      </c>
      <c r="C24" s="62"/>
      <c r="D24" s="62"/>
      <c r="E24" s="62">
        <v>1</v>
      </c>
      <c r="F24" s="62"/>
      <c r="G24" s="62">
        <v>1</v>
      </c>
      <c r="H24" s="62">
        <v>2</v>
      </c>
      <c r="I24" s="62">
        <v>2</v>
      </c>
      <c r="J24" s="62"/>
      <c r="K24" s="62">
        <v>1</v>
      </c>
      <c r="L24" s="62">
        <v>2</v>
      </c>
      <c r="M24" s="62"/>
      <c r="N24" s="62">
        <v>1</v>
      </c>
      <c r="P24" s="62"/>
      <c r="Q24" s="62"/>
      <c r="R24" s="62">
        <v>1</v>
      </c>
      <c r="S24" s="62"/>
      <c r="T24" s="62">
        <v>1</v>
      </c>
      <c r="U24" s="62">
        <v>2</v>
      </c>
      <c r="V24" s="62">
        <v>2</v>
      </c>
      <c r="W24" s="62"/>
      <c r="X24" s="62">
        <v>1</v>
      </c>
      <c r="Y24" s="62">
        <v>2</v>
      </c>
      <c r="Z24" s="62"/>
      <c r="AA24" s="62">
        <v>1</v>
      </c>
      <c r="AC24" s="62"/>
      <c r="AD24" s="62"/>
      <c r="AE24" s="62">
        <v>1</v>
      </c>
      <c r="AF24" s="62"/>
      <c r="AG24" s="62">
        <v>1</v>
      </c>
      <c r="AH24" s="62">
        <v>2</v>
      </c>
      <c r="AI24" s="62">
        <v>2</v>
      </c>
      <c r="AJ24" s="62"/>
      <c r="AK24" s="62">
        <v>1</v>
      </c>
      <c r="AL24" s="62">
        <v>2</v>
      </c>
      <c r="AM24" s="62"/>
      <c r="AN24" s="62">
        <v>1</v>
      </c>
      <c r="AO24" s="63"/>
      <c r="AP24" s="62"/>
      <c r="AQ24" s="62"/>
      <c r="AR24" s="62">
        <v>1</v>
      </c>
      <c r="AS24" s="62"/>
      <c r="AT24" s="62">
        <v>1</v>
      </c>
      <c r="AU24" s="62">
        <v>2</v>
      </c>
      <c r="AV24" s="62">
        <v>2</v>
      </c>
      <c r="AW24" s="62"/>
      <c r="AX24" s="62">
        <v>1</v>
      </c>
      <c r="AY24" s="62">
        <v>2</v>
      </c>
      <c r="AZ24" s="62"/>
      <c r="BA24" s="62">
        <v>1</v>
      </c>
      <c r="BC24" s="62"/>
      <c r="BD24" s="62"/>
      <c r="BE24" s="62">
        <v>1</v>
      </c>
      <c r="BF24" s="62"/>
      <c r="BG24" s="62">
        <v>1</v>
      </c>
      <c r="BH24" s="62">
        <v>2</v>
      </c>
      <c r="BI24" s="62">
        <v>2</v>
      </c>
      <c r="BJ24" s="62"/>
      <c r="BK24" s="62">
        <v>1</v>
      </c>
      <c r="BL24" s="62">
        <v>2</v>
      </c>
      <c r="BM24" s="62"/>
      <c r="BN24" s="62">
        <v>1</v>
      </c>
    </row>
    <row r="26" spans="2:67" s="65" customFormat="1" ht="20" customHeight="1">
      <c r="B26" s="64" t="str">
        <f>B14</f>
        <v>Employee 1</v>
      </c>
    </row>
    <row r="27" spans="2:67" s="65" customFormat="1" ht="20" customHeight="1">
      <c r="B27" s="66" t="s">
        <v>98</v>
      </c>
    </row>
    <row r="28" spans="2:67" s="77" customFormat="1" ht="20" customHeight="1">
      <c r="B28" s="49"/>
      <c r="C28" s="50">
        <f t="shared" ref="C28:N28" si="25">C12</f>
        <v>45108</v>
      </c>
      <c r="D28" s="50">
        <f t="shared" si="25"/>
        <v>45139</v>
      </c>
      <c r="E28" s="50">
        <f t="shared" si="25"/>
        <v>45170</v>
      </c>
      <c r="F28" s="50">
        <f t="shared" si="25"/>
        <v>45200</v>
      </c>
      <c r="G28" s="50">
        <f t="shared" si="25"/>
        <v>45231</v>
      </c>
      <c r="H28" s="50">
        <f t="shared" si="25"/>
        <v>45261</v>
      </c>
      <c r="I28" s="50">
        <f t="shared" si="25"/>
        <v>45292</v>
      </c>
      <c r="J28" s="50">
        <f t="shared" si="25"/>
        <v>45323</v>
      </c>
      <c r="K28" s="50">
        <f t="shared" si="25"/>
        <v>45352</v>
      </c>
      <c r="L28" s="50">
        <f t="shared" si="25"/>
        <v>45383</v>
      </c>
      <c r="M28" s="50">
        <f t="shared" si="25"/>
        <v>45413</v>
      </c>
      <c r="N28" s="50">
        <f t="shared" si="25"/>
        <v>45444</v>
      </c>
      <c r="O28" s="51" t="s">
        <v>95</v>
      </c>
      <c r="P28" s="50">
        <f t="shared" ref="P28:AA28" si="26">P12</f>
        <v>45474</v>
      </c>
      <c r="Q28" s="50">
        <f t="shared" si="26"/>
        <v>45505</v>
      </c>
      <c r="R28" s="50">
        <f t="shared" si="26"/>
        <v>45536</v>
      </c>
      <c r="S28" s="50">
        <f t="shared" si="26"/>
        <v>45566</v>
      </c>
      <c r="T28" s="50">
        <f t="shared" si="26"/>
        <v>45597</v>
      </c>
      <c r="U28" s="50">
        <f t="shared" si="26"/>
        <v>45627</v>
      </c>
      <c r="V28" s="50">
        <f t="shared" si="26"/>
        <v>45658</v>
      </c>
      <c r="W28" s="50">
        <f t="shared" si="26"/>
        <v>45689</v>
      </c>
      <c r="X28" s="50">
        <f t="shared" si="26"/>
        <v>45717</v>
      </c>
      <c r="Y28" s="50">
        <f t="shared" si="26"/>
        <v>45748</v>
      </c>
      <c r="Z28" s="50">
        <f t="shared" si="26"/>
        <v>45778</v>
      </c>
      <c r="AA28" s="50">
        <f t="shared" si="26"/>
        <v>45809</v>
      </c>
      <c r="AB28" s="51" t="s">
        <v>95</v>
      </c>
      <c r="AC28" s="50">
        <f t="shared" ref="AC28:AN28" si="27">AC12</f>
        <v>45839</v>
      </c>
      <c r="AD28" s="50">
        <f t="shared" si="27"/>
        <v>45870</v>
      </c>
      <c r="AE28" s="50">
        <f t="shared" si="27"/>
        <v>45901</v>
      </c>
      <c r="AF28" s="50">
        <f t="shared" si="27"/>
        <v>45931</v>
      </c>
      <c r="AG28" s="50">
        <f t="shared" si="27"/>
        <v>45962</v>
      </c>
      <c r="AH28" s="50">
        <f t="shared" si="27"/>
        <v>45992</v>
      </c>
      <c r="AI28" s="50">
        <f t="shared" si="27"/>
        <v>46023</v>
      </c>
      <c r="AJ28" s="50">
        <f t="shared" si="27"/>
        <v>46054</v>
      </c>
      <c r="AK28" s="50">
        <f t="shared" si="27"/>
        <v>46082</v>
      </c>
      <c r="AL28" s="50">
        <f t="shared" si="27"/>
        <v>46113</v>
      </c>
      <c r="AM28" s="50">
        <f t="shared" si="27"/>
        <v>46143</v>
      </c>
      <c r="AN28" s="50">
        <f t="shared" si="27"/>
        <v>46174</v>
      </c>
      <c r="AO28" s="51" t="s">
        <v>95</v>
      </c>
      <c r="AP28" s="50">
        <f t="shared" ref="AP28:BA28" si="28">AP12</f>
        <v>46204</v>
      </c>
      <c r="AQ28" s="50">
        <f t="shared" si="28"/>
        <v>46235</v>
      </c>
      <c r="AR28" s="50">
        <f t="shared" si="28"/>
        <v>46266</v>
      </c>
      <c r="AS28" s="50">
        <f t="shared" si="28"/>
        <v>46296</v>
      </c>
      <c r="AT28" s="50">
        <f t="shared" si="28"/>
        <v>46327</v>
      </c>
      <c r="AU28" s="50">
        <f t="shared" si="28"/>
        <v>46357</v>
      </c>
      <c r="AV28" s="50">
        <f t="shared" si="28"/>
        <v>46388</v>
      </c>
      <c r="AW28" s="50">
        <f t="shared" si="28"/>
        <v>46419</v>
      </c>
      <c r="AX28" s="50">
        <f t="shared" si="28"/>
        <v>46447</v>
      </c>
      <c r="AY28" s="50">
        <f t="shared" si="28"/>
        <v>46478</v>
      </c>
      <c r="AZ28" s="50">
        <f t="shared" si="28"/>
        <v>46508</v>
      </c>
      <c r="BA28" s="50">
        <f t="shared" si="28"/>
        <v>46539</v>
      </c>
      <c r="BB28" s="51" t="s">
        <v>95</v>
      </c>
      <c r="BC28" s="50">
        <f t="shared" ref="BC28:BN28" si="29">BC12</f>
        <v>46569</v>
      </c>
      <c r="BD28" s="50">
        <f t="shared" si="29"/>
        <v>46600</v>
      </c>
      <c r="BE28" s="50">
        <f t="shared" si="29"/>
        <v>46631</v>
      </c>
      <c r="BF28" s="50">
        <f t="shared" si="29"/>
        <v>46661</v>
      </c>
      <c r="BG28" s="50">
        <f t="shared" si="29"/>
        <v>46692</v>
      </c>
      <c r="BH28" s="50">
        <f t="shared" si="29"/>
        <v>46722</v>
      </c>
      <c r="BI28" s="50">
        <f t="shared" si="29"/>
        <v>46753</v>
      </c>
      <c r="BJ28" s="50">
        <f t="shared" si="29"/>
        <v>46784</v>
      </c>
      <c r="BK28" s="50">
        <f t="shared" si="29"/>
        <v>46813</v>
      </c>
      <c r="BL28" s="50">
        <f t="shared" si="29"/>
        <v>46844</v>
      </c>
      <c r="BM28" s="50">
        <f t="shared" si="29"/>
        <v>46874</v>
      </c>
      <c r="BN28" s="50">
        <f t="shared" si="29"/>
        <v>46905</v>
      </c>
      <c r="BO28" s="51" t="s">
        <v>95</v>
      </c>
    </row>
    <row r="29" spans="2:67" s="65" customFormat="1" ht="20" customHeight="1"/>
    <row r="30" spans="2:67" s="65" customFormat="1" ht="20" customHeight="1">
      <c r="B30" s="67" t="s">
        <v>99</v>
      </c>
      <c r="C30" s="68">
        <f>NETWORKDAYS(C28,D28)</f>
        <v>22</v>
      </c>
      <c r="D30" s="68">
        <f t="shared" ref="D30:M30" si="30">NETWORKDAYS(D28,E28)</f>
        <v>24</v>
      </c>
      <c r="E30" s="68">
        <f t="shared" si="30"/>
        <v>21</v>
      </c>
      <c r="F30" s="68">
        <f t="shared" si="30"/>
        <v>23</v>
      </c>
      <c r="G30" s="68">
        <f t="shared" si="30"/>
        <v>23</v>
      </c>
      <c r="H30" s="68">
        <f t="shared" si="30"/>
        <v>22</v>
      </c>
      <c r="I30" s="68">
        <f t="shared" si="30"/>
        <v>24</v>
      </c>
      <c r="J30" s="68">
        <f t="shared" si="30"/>
        <v>22</v>
      </c>
      <c r="K30" s="68">
        <f t="shared" si="30"/>
        <v>22</v>
      </c>
      <c r="L30" s="68">
        <f t="shared" si="30"/>
        <v>23</v>
      </c>
      <c r="M30" s="68">
        <f t="shared" si="30"/>
        <v>23</v>
      </c>
      <c r="N30" s="68">
        <v>22</v>
      </c>
      <c r="O30" s="69">
        <f>SUM(C30:N30)</f>
        <v>271</v>
      </c>
      <c r="P30" s="68">
        <f>NETWORKDAYS(P28,Q28)</f>
        <v>24</v>
      </c>
      <c r="Q30" s="68">
        <f t="shared" ref="Q30" si="31">NETWORKDAYS(Q28,R28)</f>
        <v>22</v>
      </c>
      <c r="R30" s="68">
        <f t="shared" ref="R30" si="32">NETWORKDAYS(R28,S28)</f>
        <v>22</v>
      </c>
      <c r="S30" s="68">
        <f t="shared" ref="S30" si="33">NETWORKDAYS(S28,T28)</f>
        <v>24</v>
      </c>
      <c r="T30" s="68">
        <f t="shared" ref="T30" si="34">NETWORKDAYS(T28,U28)</f>
        <v>21</v>
      </c>
      <c r="U30" s="68">
        <f t="shared" ref="U30" si="35">NETWORKDAYS(U28,V28)</f>
        <v>23</v>
      </c>
      <c r="V30" s="68">
        <f t="shared" ref="V30" si="36">NETWORKDAYS(V28,W28)</f>
        <v>23</v>
      </c>
      <c r="W30" s="68">
        <f t="shared" ref="W30" si="37">NETWORKDAYS(W28,X28)</f>
        <v>20</v>
      </c>
      <c r="X30" s="68">
        <f t="shared" ref="X30" si="38">NETWORKDAYS(X28,Y28)</f>
        <v>22</v>
      </c>
      <c r="Y30" s="68">
        <f t="shared" ref="Y30" si="39">NETWORKDAYS(Y28,Z28)</f>
        <v>23</v>
      </c>
      <c r="Z30" s="68">
        <f t="shared" ref="Z30" si="40">NETWORKDAYS(Z28,AA28)</f>
        <v>22</v>
      </c>
      <c r="AA30" s="68">
        <v>22</v>
      </c>
      <c r="AB30" s="69">
        <f>SUM(P30:AA30)</f>
        <v>268</v>
      </c>
      <c r="AC30" s="68">
        <f>NETWORKDAYS(AC28,AD28)</f>
        <v>24</v>
      </c>
      <c r="AD30" s="68">
        <f t="shared" ref="AD30" si="41">NETWORKDAYS(AD28,AE28)</f>
        <v>22</v>
      </c>
      <c r="AE30" s="68">
        <f t="shared" ref="AE30" si="42">NETWORKDAYS(AE28,AF28)</f>
        <v>23</v>
      </c>
      <c r="AF30" s="68">
        <f t="shared" ref="AF30" si="43">NETWORKDAYS(AF28,AG28)</f>
        <v>23</v>
      </c>
      <c r="AG30" s="68">
        <f t="shared" ref="AG30" si="44">NETWORKDAYS(AG28,AH28)</f>
        <v>21</v>
      </c>
      <c r="AH30" s="68">
        <f t="shared" ref="AH30" si="45">NETWORKDAYS(AH28,AI28)</f>
        <v>24</v>
      </c>
      <c r="AI30" s="68">
        <f t="shared" ref="AI30" si="46">NETWORKDAYS(AI28,AJ28)</f>
        <v>22</v>
      </c>
      <c r="AJ30" s="68">
        <f t="shared" ref="AJ30" si="47">NETWORKDAYS(AJ28,AK28)</f>
        <v>20</v>
      </c>
      <c r="AK30" s="68">
        <f t="shared" ref="AK30" si="48">NETWORKDAYS(AK28,AL28)</f>
        <v>23</v>
      </c>
      <c r="AL30" s="68">
        <f t="shared" ref="AL30" si="49">NETWORKDAYS(AL28,AM28)</f>
        <v>23</v>
      </c>
      <c r="AM30" s="68">
        <f t="shared" ref="AM30" si="50">NETWORKDAYS(AM28,AN28)</f>
        <v>22</v>
      </c>
      <c r="AN30" s="68">
        <v>22</v>
      </c>
      <c r="AO30" s="69">
        <f>SUM(AC30:AN30)</f>
        <v>269</v>
      </c>
      <c r="AP30" s="68">
        <f>NETWORKDAYS(AP28,AQ28)</f>
        <v>23</v>
      </c>
      <c r="AQ30" s="68">
        <f t="shared" ref="AQ30" si="51">NETWORKDAYS(AQ28,AR28)</f>
        <v>22</v>
      </c>
      <c r="AR30" s="68">
        <f t="shared" ref="AR30" si="52">NETWORKDAYS(AR28,AS28)</f>
        <v>23</v>
      </c>
      <c r="AS30" s="68">
        <f t="shared" ref="AS30" si="53">NETWORKDAYS(AS28,AT28)</f>
        <v>22</v>
      </c>
      <c r="AT30" s="68">
        <f t="shared" ref="AT30" si="54">NETWORKDAYS(AT28,AU28)</f>
        <v>22</v>
      </c>
      <c r="AU30" s="68">
        <f t="shared" ref="AU30" si="55">NETWORKDAYS(AU28,AV28)</f>
        <v>24</v>
      </c>
      <c r="AV30" s="68">
        <f t="shared" ref="AV30" si="56">NETWORKDAYS(AV28,AW28)</f>
        <v>22</v>
      </c>
      <c r="AW30" s="68">
        <f t="shared" ref="AW30" si="57">NETWORKDAYS(AW28,AX28)</f>
        <v>21</v>
      </c>
      <c r="AX30" s="68">
        <f t="shared" ref="AX30" si="58">NETWORKDAYS(AX28,AY28)</f>
        <v>24</v>
      </c>
      <c r="AY30" s="68">
        <f t="shared" ref="AY30" si="59">NETWORKDAYS(AY28,AZ28)</f>
        <v>22</v>
      </c>
      <c r="AZ30" s="68">
        <f t="shared" ref="AZ30" si="60">NETWORKDAYS(AZ28,BA28)</f>
        <v>22</v>
      </c>
      <c r="BA30" s="68">
        <v>22</v>
      </c>
      <c r="BB30" s="69">
        <f>SUM(AP30:BA30)</f>
        <v>269</v>
      </c>
      <c r="BC30" s="68">
        <f>NETWORKDAYS(BC28,BD28)</f>
        <v>22</v>
      </c>
      <c r="BD30" s="68">
        <f t="shared" ref="BD30" si="61">NETWORKDAYS(BD28,BE28)</f>
        <v>23</v>
      </c>
      <c r="BE30" s="68">
        <f t="shared" ref="BE30" si="62">NETWORKDAYS(BE28,BF28)</f>
        <v>23</v>
      </c>
      <c r="BF30" s="68">
        <f t="shared" ref="BF30" si="63">NETWORKDAYS(BF28,BG28)</f>
        <v>22</v>
      </c>
      <c r="BG30" s="68">
        <f t="shared" ref="BG30" si="64">NETWORKDAYS(BG28,BH28)</f>
        <v>23</v>
      </c>
      <c r="BH30" s="68">
        <f t="shared" ref="BH30" si="65">NETWORKDAYS(BH28,BI28)</f>
        <v>23</v>
      </c>
      <c r="BI30" s="68">
        <f t="shared" ref="BI30" si="66">NETWORKDAYS(BI28,BJ28)</f>
        <v>22</v>
      </c>
      <c r="BJ30" s="68">
        <f t="shared" ref="BJ30" si="67">NETWORKDAYS(BJ28,BK28)</f>
        <v>22</v>
      </c>
      <c r="BK30" s="68">
        <f t="shared" ref="BK30" si="68">NETWORKDAYS(BK28,BL28)</f>
        <v>23</v>
      </c>
      <c r="BL30" s="68">
        <f t="shared" ref="BL30" si="69">NETWORKDAYS(BL28,BM28)</f>
        <v>21</v>
      </c>
      <c r="BM30" s="68">
        <f t="shared" ref="BM30" si="70">NETWORKDAYS(BM28,BN28)</f>
        <v>24</v>
      </c>
      <c r="BN30" s="68">
        <v>22</v>
      </c>
      <c r="BO30" s="69">
        <f>SUM(BC30:BN30)</f>
        <v>270</v>
      </c>
    </row>
    <row r="31" spans="2:67" s="65" customFormat="1" ht="20" customHeight="1">
      <c r="B31" s="67" t="s">
        <v>100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>
        <f>SUM(C31:N31)</f>
        <v>0</v>
      </c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9">
        <f>SUM(P31:AA31)</f>
        <v>0</v>
      </c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9">
        <f>SUM(AC31:AN31)</f>
        <v>0</v>
      </c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9">
        <f>SUM(AP31:BA31)</f>
        <v>0</v>
      </c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9">
        <f>SUM(BC31:BN31)</f>
        <v>0</v>
      </c>
    </row>
    <row r="32" spans="2:67" s="65" customFormat="1" ht="20" customHeight="1">
      <c r="B32" s="67" t="s">
        <v>101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>
        <f>SUM(C32:N32)</f>
        <v>0</v>
      </c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9">
        <f>SUM(P32:AA32)</f>
        <v>0</v>
      </c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9">
        <f>SUM(AC32:AN32)</f>
        <v>0</v>
      </c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9">
        <f>SUM(AP32:BA32)</f>
        <v>0</v>
      </c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9">
        <f>SUM(BC32:BN32)</f>
        <v>0</v>
      </c>
    </row>
    <row r="33" spans="2:67" s="65" customFormat="1" ht="20" customHeight="1">
      <c r="B33" s="67" t="s">
        <v>102</v>
      </c>
      <c r="C33" s="70">
        <f>C24</f>
        <v>0</v>
      </c>
      <c r="D33" s="70">
        <f>D24</f>
        <v>0</v>
      </c>
      <c r="E33" s="70">
        <f>E24</f>
        <v>1</v>
      </c>
      <c r="F33" s="70">
        <f t="shared" ref="F33:N33" si="71">F24</f>
        <v>0</v>
      </c>
      <c r="G33" s="70">
        <f t="shared" si="71"/>
        <v>1</v>
      </c>
      <c r="H33" s="70">
        <f t="shared" si="71"/>
        <v>2</v>
      </c>
      <c r="I33" s="70">
        <f t="shared" si="71"/>
        <v>2</v>
      </c>
      <c r="J33" s="70">
        <f t="shared" si="71"/>
        <v>0</v>
      </c>
      <c r="K33" s="70">
        <f t="shared" si="71"/>
        <v>1</v>
      </c>
      <c r="L33" s="70">
        <f t="shared" si="71"/>
        <v>2</v>
      </c>
      <c r="M33" s="70">
        <f t="shared" si="71"/>
        <v>0</v>
      </c>
      <c r="N33" s="70">
        <f t="shared" si="71"/>
        <v>1</v>
      </c>
      <c r="O33" s="69">
        <f>SUM(C33:N33)</f>
        <v>10</v>
      </c>
      <c r="P33" s="70">
        <f>P24</f>
        <v>0</v>
      </c>
      <c r="Q33" s="70">
        <f t="shared" ref="Q33:AA33" si="72">Q24</f>
        <v>0</v>
      </c>
      <c r="R33" s="70">
        <f t="shared" si="72"/>
        <v>1</v>
      </c>
      <c r="S33" s="70">
        <f t="shared" si="72"/>
        <v>0</v>
      </c>
      <c r="T33" s="70">
        <f t="shared" si="72"/>
        <v>1</v>
      </c>
      <c r="U33" s="70">
        <f t="shared" si="72"/>
        <v>2</v>
      </c>
      <c r="V33" s="70">
        <f t="shared" si="72"/>
        <v>2</v>
      </c>
      <c r="W33" s="70">
        <f t="shared" si="72"/>
        <v>0</v>
      </c>
      <c r="X33" s="70">
        <f t="shared" si="72"/>
        <v>1</v>
      </c>
      <c r="Y33" s="70">
        <f t="shared" si="72"/>
        <v>2</v>
      </c>
      <c r="Z33" s="70">
        <f t="shared" si="72"/>
        <v>0</v>
      </c>
      <c r="AA33" s="70">
        <f t="shared" si="72"/>
        <v>1</v>
      </c>
      <c r="AB33" s="69">
        <f>SUM(P33:AA33)</f>
        <v>10</v>
      </c>
      <c r="AC33" s="70">
        <f>AC24</f>
        <v>0</v>
      </c>
      <c r="AD33" s="70">
        <f t="shared" ref="AD33:AN33" si="73">AD24</f>
        <v>0</v>
      </c>
      <c r="AE33" s="70">
        <f t="shared" si="73"/>
        <v>1</v>
      </c>
      <c r="AF33" s="70">
        <f t="shared" si="73"/>
        <v>0</v>
      </c>
      <c r="AG33" s="70">
        <f t="shared" si="73"/>
        <v>1</v>
      </c>
      <c r="AH33" s="70">
        <f t="shared" si="73"/>
        <v>2</v>
      </c>
      <c r="AI33" s="70">
        <f t="shared" si="73"/>
        <v>2</v>
      </c>
      <c r="AJ33" s="70">
        <f t="shared" si="73"/>
        <v>0</v>
      </c>
      <c r="AK33" s="70">
        <f t="shared" si="73"/>
        <v>1</v>
      </c>
      <c r="AL33" s="70">
        <f t="shared" si="73"/>
        <v>2</v>
      </c>
      <c r="AM33" s="70">
        <f t="shared" si="73"/>
        <v>0</v>
      </c>
      <c r="AN33" s="70">
        <f t="shared" si="73"/>
        <v>1</v>
      </c>
      <c r="AO33" s="69">
        <f>SUM(AC33:AN33)</f>
        <v>10</v>
      </c>
      <c r="AP33" s="70">
        <f>AP24</f>
        <v>0</v>
      </c>
      <c r="AQ33" s="70">
        <f t="shared" ref="AQ33:BA33" si="74">AQ24</f>
        <v>0</v>
      </c>
      <c r="AR33" s="70">
        <f t="shared" si="74"/>
        <v>1</v>
      </c>
      <c r="AS33" s="70">
        <f t="shared" si="74"/>
        <v>0</v>
      </c>
      <c r="AT33" s="70">
        <f t="shared" si="74"/>
        <v>1</v>
      </c>
      <c r="AU33" s="70">
        <f t="shared" si="74"/>
        <v>2</v>
      </c>
      <c r="AV33" s="70">
        <f t="shared" si="74"/>
        <v>2</v>
      </c>
      <c r="AW33" s="70">
        <f t="shared" si="74"/>
        <v>0</v>
      </c>
      <c r="AX33" s="70">
        <f t="shared" si="74"/>
        <v>1</v>
      </c>
      <c r="AY33" s="70">
        <f t="shared" si="74"/>
        <v>2</v>
      </c>
      <c r="AZ33" s="70">
        <f t="shared" si="74"/>
        <v>0</v>
      </c>
      <c r="BA33" s="70">
        <f t="shared" si="74"/>
        <v>1</v>
      </c>
      <c r="BB33" s="69">
        <f>SUM(AP33:BA33)</f>
        <v>10</v>
      </c>
      <c r="BC33" s="70">
        <f>BC24</f>
        <v>0</v>
      </c>
      <c r="BD33" s="70">
        <f t="shared" ref="BD33:BN33" si="75">BD24</f>
        <v>0</v>
      </c>
      <c r="BE33" s="70">
        <f t="shared" si="75"/>
        <v>1</v>
      </c>
      <c r="BF33" s="70">
        <f t="shared" si="75"/>
        <v>0</v>
      </c>
      <c r="BG33" s="70">
        <f t="shared" si="75"/>
        <v>1</v>
      </c>
      <c r="BH33" s="70">
        <f t="shared" si="75"/>
        <v>2</v>
      </c>
      <c r="BI33" s="70">
        <f t="shared" si="75"/>
        <v>2</v>
      </c>
      <c r="BJ33" s="70">
        <f t="shared" si="75"/>
        <v>0</v>
      </c>
      <c r="BK33" s="70">
        <f t="shared" si="75"/>
        <v>1</v>
      </c>
      <c r="BL33" s="70">
        <f t="shared" si="75"/>
        <v>2</v>
      </c>
      <c r="BM33" s="70">
        <f t="shared" si="75"/>
        <v>0</v>
      </c>
      <c r="BN33" s="70">
        <f t="shared" si="75"/>
        <v>1</v>
      </c>
      <c r="BO33" s="69">
        <f>SUM(BC33:BN33)</f>
        <v>10</v>
      </c>
    </row>
    <row r="34" spans="2:67" s="65" customFormat="1" ht="20" customHeight="1">
      <c r="B34" s="67" t="s">
        <v>103</v>
      </c>
      <c r="C34" s="67">
        <f t="shared" ref="C34:O34" si="76">C30-C31-C32-C33</f>
        <v>22</v>
      </c>
      <c r="D34" s="67">
        <f t="shared" si="76"/>
        <v>24</v>
      </c>
      <c r="E34" s="67">
        <f t="shared" si="76"/>
        <v>20</v>
      </c>
      <c r="F34" s="67">
        <f t="shared" si="76"/>
        <v>23</v>
      </c>
      <c r="G34" s="67">
        <f t="shared" si="76"/>
        <v>22</v>
      </c>
      <c r="H34" s="67">
        <f t="shared" si="76"/>
        <v>20</v>
      </c>
      <c r="I34" s="67">
        <f t="shared" si="76"/>
        <v>22</v>
      </c>
      <c r="J34" s="67">
        <f t="shared" si="76"/>
        <v>22</v>
      </c>
      <c r="K34" s="67">
        <f t="shared" si="76"/>
        <v>21</v>
      </c>
      <c r="L34" s="67">
        <f t="shared" si="76"/>
        <v>21</v>
      </c>
      <c r="M34" s="67">
        <f t="shared" si="76"/>
        <v>23</v>
      </c>
      <c r="N34" s="67">
        <f t="shared" si="76"/>
        <v>21</v>
      </c>
      <c r="O34" s="69">
        <f t="shared" si="76"/>
        <v>261</v>
      </c>
      <c r="P34" s="67">
        <f t="shared" ref="P34:AB34" si="77">P30-P31-P32-P33</f>
        <v>24</v>
      </c>
      <c r="Q34" s="67">
        <f t="shared" si="77"/>
        <v>22</v>
      </c>
      <c r="R34" s="67">
        <f t="shared" si="77"/>
        <v>21</v>
      </c>
      <c r="S34" s="67">
        <f t="shared" si="77"/>
        <v>24</v>
      </c>
      <c r="T34" s="67">
        <f t="shared" si="77"/>
        <v>20</v>
      </c>
      <c r="U34" s="67">
        <f t="shared" si="77"/>
        <v>21</v>
      </c>
      <c r="V34" s="67">
        <f t="shared" si="77"/>
        <v>21</v>
      </c>
      <c r="W34" s="67">
        <f t="shared" si="77"/>
        <v>20</v>
      </c>
      <c r="X34" s="67">
        <f t="shared" si="77"/>
        <v>21</v>
      </c>
      <c r="Y34" s="67">
        <f t="shared" si="77"/>
        <v>21</v>
      </c>
      <c r="Z34" s="67">
        <f t="shared" si="77"/>
        <v>22</v>
      </c>
      <c r="AA34" s="67">
        <f t="shared" si="77"/>
        <v>21</v>
      </c>
      <c r="AB34" s="69">
        <f t="shared" si="77"/>
        <v>258</v>
      </c>
      <c r="AC34" s="67">
        <f t="shared" ref="AC34:AO34" si="78">AC30-AC31-AC32-AC33</f>
        <v>24</v>
      </c>
      <c r="AD34" s="67">
        <f t="shared" si="78"/>
        <v>22</v>
      </c>
      <c r="AE34" s="67">
        <f t="shared" si="78"/>
        <v>22</v>
      </c>
      <c r="AF34" s="67">
        <f t="shared" si="78"/>
        <v>23</v>
      </c>
      <c r="AG34" s="67">
        <f t="shared" si="78"/>
        <v>20</v>
      </c>
      <c r="AH34" s="67">
        <f t="shared" si="78"/>
        <v>22</v>
      </c>
      <c r="AI34" s="67">
        <f t="shared" si="78"/>
        <v>20</v>
      </c>
      <c r="AJ34" s="67">
        <f t="shared" si="78"/>
        <v>20</v>
      </c>
      <c r="AK34" s="67">
        <f t="shared" si="78"/>
        <v>22</v>
      </c>
      <c r="AL34" s="67">
        <f t="shared" si="78"/>
        <v>21</v>
      </c>
      <c r="AM34" s="67">
        <f t="shared" si="78"/>
        <v>22</v>
      </c>
      <c r="AN34" s="67">
        <f t="shared" si="78"/>
        <v>21</v>
      </c>
      <c r="AO34" s="69">
        <f t="shared" si="78"/>
        <v>259</v>
      </c>
      <c r="AP34" s="67">
        <f t="shared" ref="AP34:BB34" si="79">AP30-AP31-AP32-AP33</f>
        <v>23</v>
      </c>
      <c r="AQ34" s="67">
        <f t="shared" si="79"/>
        <v>22</v>
      </c>
      <c r="AR34" s="67">
        <f t="shared" si="79"/>
        <v>22</v>
      </c>
      <c r="AS34" s="67">
        <f t="shared" si="79"/>
        <v>22</v>
      </c>
      <c r="AT34" s="67">
        <f t="shared" si="79"/>
        <v>21</v>
      </c>
      <c r="AU34" s="67">
        <f t="shared" si="79"/>
        <v>22</v>
      </c>
      <c r="AV34" s="67">
        <f t="shared" si="79"/>
        <v>20</v>
      </c>
      <c r="AW34" s="67">
        <f t="shared" si="79"/>
        <v>21</v>
      </c>
      <c r="AX34" s="67">
        <f t="shared" si="79"/>
        <v>23</v>
      </c>
      <c r="AY34" s="67">
        <f t="shared" si="79"/>
        <v>20</v>
      </c>
      <c r="AZ34" s="67">
        <f t="shared" si="79"/>
        <v>22</v>
      </c>
      <c r="BA34" s="67">
        <f t="shared" si="79"/>
        <v>21</v>
      </c>
      <c r="BB34" s="69">
        <f t="shared" si="79"/>
        <v>259</v>
      </c>
      <c r="BC34" s="67">
        <f t="shared" ref="BC34:BO34" si="80">BC30-BC31-BC32-BC33</f>
        <v>22</v>
      </c>
      <c r="BD34" s="67">
        <f t="shared" si="80"/>
        <v>23</v>
      </c>
      <c r="BE34" s="67">
        <f t="shared" si="80"/>
        <v>22</v>
      </c>
      <c r="BF34" s="67">
        <f t="shared" si="80"/>
        <v>22</v>
      </c>
      <c r="BG34" s="67">
        <f t="shared" si="80"/>
        <v>22</v>
      </c>
      <c r="BH34" s="67">
        <f t="shared" si="80"/>
        <v>21</v>
      </c>
      <c r="BI34" s="67">
        <f t="shared" si="80"/>
        <v>20</v>
      </c>
      <c r="BJ34" s="67">
        <f t="shared" si="80"/>
        <v>22</v>
      </c>
      <c r="BK34" s="67">
        <f t="shared" si="80"/>
        <v>22</v>
      </c>
      <c r="BL34" s="67">
        <f t="shared" si="80"/>
        <v>19</v>
      </c>
      <c r="BM34" s="67">
        <f t="shared" si="80"/>
        <v>24</v>
      </c>
      <c r="BN34" s="67">
        <f t="shared" si="80"/>
        <v>21</v>
      </c>
      <c r="BO34" s="69">
        <f t="shared" si="80"/>
        <v>260</v>
      </c>
    </row>
    <row r="35" spans="2:67" s="65" customFormat="1" ht="20" customHeight="1">
      <c r="B35" s="67" t="s">
        <v>104</v>
      </c>
      <c r="C35" s="71">
        <v>0.8</v>
      </c>
      <c r="D35" s="71">
        <v>0.8</v>
      </c>
      <c r="E35" s="71">
        <v>0.8</v>
      </c>
      <c r="F35" s="71">
        <v>0.8</v>
      </c>
      <c r="G35" s="71">
        <v>0.8</v>
      </c>
      <c r="H35" s="71">
        <v>0.8</v>
      </c>
      <c r="I35" s="71">
        <v>0.8</v>
      </c>
      <c r="J35" s="71">
        <v>0.8</v>
      </c>
      <c r="K35" s="71">
        <v>0.8</v>
      </c>
      <c r="L35" s="71">
        <v>0.8</v>
      </c>
      <c r="M35" s="71">
        <v>0.8</v>
      </c>
      <c r="N35" s="71">
        <v>0.8</v>
      </c>
      <c r="O35" s="69"/>
      <c r="P35" s="71">
        <v>0.8</v>
      </c>
      <c r="Q35" s="71">
        <v>0.8</v>
      </c>
      <c r="R35" s="71">
        <v>0.8</v>
      </c>
      <c r="S35" s="71">
        <v>0.8</v>
      </c>
      <c r="T35" s="71">
        <v>0.8</v>
      </c>
      <c r="U35" s="71">
        <v>0.8</v>
      </c>
      <c r="V35" s="71">
        <v>0.8</v>
      </c>
      <c r="W35" s="71">
        <v>0.8</v>
      </c>
      <c r="X35" s="71">
        <v>0.8</v>
      </c>
      <c r="Y35" s="71">
        <v>0.8</v>
      </c>
      <c r="Z35" s="71">
        <v>0.8</v>
      </c>
      <c r="AA35" s="71">
        <v>0.8</v>
      </c>
      <c r="AB35" s="69"/>
      <c r="AC35" s="71">
        <v>0.8</v>
      </c>
      <c r="AD35" s="71">
        <v>0.8</v>
      </c>
      <c r="AE35" s="71">
        <v>0.8</v>
      </c>
      <c r="AF35" s="71">
        <v>0.8</v>
      </c>
      <c r="AG35" s="71">
        <v>0.8</v>
      </c>
      <c r="AH35" s="71">
        <v>0.8</v>
      </c>
      <c r="AI35" s="71">
        <v>0.8</v>
      </c>
      <c r="AJ35" s="71">
        <v>0.8</v>
      </c>
      <c r="AK35" s="71">
        <v>0.8</v>
      </c>
      <c r="AL35" s="71">
        <v>0.8</v>
      </c>
      <c r="AM35" s="71">
        <v>0.8</v>
      </c>
      <c r="AN35" s="71">
        <v>0.8</v>
      </c>
      <c r="AO35" s="72"/>
      <c r="AP35" s="71">
        <v>0.8</v>
      </c>
      <c r="AQ35" s="71">
        <v>0.8</v>
      </c>
      <c r="AR35" s="71">
        <v>0.8</v>
      </c>
      <c r="AS35" s="71">
        <v>0.8</v>
      </c>
      <c r="AT35" s="71">
        <v>0.8</v>
      </c>
      <c r="AU35" s="71">
        <v>0.8</v>
      </c>
      <c r="AV35" s="71">
        <v>0.8</v>
      </c>
      <c r="AW35" s="71">
        <v>0.8</v>
      </c>
      <c r="AX35" s="71">
        <v>0.8</v>
      </c>
      <c r="AY35" s="71">
        <v>0.8</v>
      </c>
      <c r="AZ35" s="71">
        <v>0.8</v>
      </c>
      <c r="BA35" s="71">
        <v>0.8</v>
      </c>
      <c r="BB35" s="69"/>
      <c r="BC35" s="71">
        <v>0.8</v>
      </c>
      <c r="BD35" s="71">
        <v>0.8</v>
      </c>
      <c r="BE35" s="71">
        <v>0.8</v>
      </c>
      <c r="BF35" s="71">
        <v>0.8</v>
      </c>
      <c r="BG35" s="71">
        <v>0.8</v>
      </c>
      <c r="BH35" s="71">
        <v>0.8</v>
      </c>
      <c r="BI35" s="71">
        <v>0.8</v>
      </c>
      <c r="BJ35" s="71">
        <v>0.8</v>
      </c>
      <c r="BK35" s="71">
        <v>0.8</v>
      </c>
      <c r="BL35" s="71">
        <v>0.8</v>
      </c>
      <c r="BM35" s="71">
        <v>0.8</v>
      </c>
      <c r="BN35" s="71">
        <v>0.8</v>
      </c>
      <c r="BO35" s="69"/>
    </row>
    <row r="36" spans="2:67" s="65" customFormat="1" ht="20" customHeight="1">
      <c r="B36" s="67" t="s">
        <v>105</v>
      </c>
      <c r="C36" s="58">
        <f t="shared" ref="C36:N36" si="81">C34*7.5*C35</f>
        <v>132</v>
      </c>
      <c r="D36" s="58">
        <f t="shared" si="81"/>
        <v>144</v>
      </c>
      <c r="E36" s="58">
        <f t="shared" si="81"/>
        <v>120</v>
      </c>
      <c r="F36" s="58">
        <f t="shared" si="81"/>
        <v>138</v>
      </c>
      <c r="G36" s="58">
        <f t="shared" si="81"/>
        <v>132</v>
      </c>
      <c r="H36" s="58">
        <f t="shared" si="81"/>
        <v>120</v>
      </c>
      <c r="I36" s="58">
        <f t="shared" si="81"/>
        <v>132</v>
      </c>
      <c r="J36" s="58">
        <f t="shared" si="81"/>
        <v>132</v>
      </c>
      <c r="K36" s="58">
        <f t="shared" si="81"/>
        <v>126</v>
      </c>
      <c r="L36" s="58">
        <f t="shared" si="81"/>
        <v>126</v>
      </c>
      <c r="M36" s="58">
        <f t="shared" si="81"/>
        <v>138</v>
      </c>
      <c r="N36" s="58">
        <f t="shared" si="81"/>
        <v>126</v>
      </c>
      <c r="O36" s="59">
        <f>SUM(C36:N36)</f>
        <v>1566</v>
      </c>
      <c r="P36" s="58">
        <f t="shared" ref="P36:AA36" si="82">P34*7.5*P35</f>
        <v>144</v>
      </c>
      <c r="Q36" s="58">
        <f t="shared" si="82"/>
        <v>132</v>
      </c>
      <c r="R36" s="58">
        <f t="shared" si="82"/>
        <v>126</v>
      </c>
      <c r="S36" s="58">
        <f t="shared" si="82"/>
        <v>144</v>
      </c>
      <c r="T36" s="58">
        <f t="shared" si="82"/>
        <v>120</v>
      </c>
      <c r="U36" s="58">
        <f t="shared" si="82"/>
        <v>126</v>
      </c>
      <c r="V36" s="58">
        <f t="shared" si="82"/>
        <v>126</v>
      </c>
      <c r="W36" s="58">
        <f t="shared" si="82"/>
        <v>120</v>
      </c>
      <c r="X36" s="58">
        <f t="shared" si="82"/>
        <v>126</v>
      </c>
      <c r="Y36" s="58">
        <f t="shared" si="82"/>
        <v>126</v>
      </c>
      <c r="Z36" s="58">
        <f t="shared" si="82"/>
        <v>132</v>
      </c>
      <c r="AA36" s="58">
        <f t="shared" si="82"/>
        <v>126</v>
      </c>
      <c r="AB36" s="59">
        <f>SUM(P36:AA36)</f>
        <v>1548</v>
      </c>
      <c r="AC36" s="58">
        <f t="shared" ref="AC36:AN36" si="83">AC34*7.5*AC35</f>
        <v>144</v>
      </c>
      <c r="AD36" s="58">
        <f t="shared" si="83"/>
        <v>132</v>
      </c>
      <c r="AE36" s="58">
        <f t="shared" si="83"/>
        <v>132</v>
      </c>
      <c r="AF36" s="58">
        <f t="shared" si="83"/>
        <v>138</v>
      </c>
      <c r="AG36" s="58">
        <f t="shared" si="83"/>
        <v>120</v>
      </c>
      <c r="AH36" s="58">
        <f t="shared" si="83"/>
        <v>132</v>
      </c>
      <c r="AI36" s="58">
        <f t="shared" si="83"/>
        <v>120</v>
      </c>
      <c r="AJ36" s="58">
        <f t="shared" si="83"/>
        <v>120</v>
      </c>
      <c r="AK36" s="58">
        <f t="shared" si="83"/>
        <v>132</v>
      </c>
      <c r="AL36" s="58">
        <f t="shared" si="83"/>
        <v>126</v>
      </c>
      <c r="AM36" s="58">
        <f t="shared" si="83"/>
        <v>132</v>
      </c>
      <c r="AN36" s="58">
        <f t="shared" si="83"/>
        <v>126</v>
      </c>
      <c r="AO36" s="59">
        <f>SUM(AC36:AN36)</f>
        <v>1554</v>
      </c>
      <c r="AP36" s="58">
        <f t="shared" ref="AP36:BA36" si="84">AP34*7.5*AP35</f>
        <v>138</v>
      </c>
      <c r="AQ36" s="58">
        <f t="shared" si="84"/>
        <v>132</v>
      </c>
      <c r="AR36" s="58">
        <f t="shared" si="84"/>
        <v>132</v>
      </c>
      <c r="AS36" s="58">
        <f t="shared" si="84"/>
        <v>132</v>
      </c>
      <c r="AT36" s="58">
        <f t="shared" si="84"/>
        <v>126</v>
      </c>
      <c r="AU36" s="58">
        <f t="shared" si="84"/>
        <v>132</v>
      </c>
      <c r="AV36" s="58">
        <f t="shared" si="84"/>
        <v>120</v>
      </c>
      <c r="AW36" s="58">
        <f t="shared" si="84"/>
        <v>126</v>
      </c>
      <c r="AX36" s="58">
        <f t="shared" si="84"/>
        <v>138</v>
      </c>
      <c r="AY36" s="58">
        <f t="shared" si="84"/>
        <v>120</v>
      </c>
      <c r="AZ36" s="58">
        <f t="shared" si="84"/>
        <v>132</v>
      </c>
      <c r="BA36" s="58">
        <f t="shared" si="84"/>
        <v>126</v>
      </c>
      <c r="BB36" s="59">
        <f>SUM(AP36:BA36)</f>
        <v>1554</v>
      </c>
      <c r="BC36" s="58">
        <f t="shared" ref="BC36:BN36" si="85">BC34*7.5*BC35</f>
        <v>132</v>
      </c>
      <c r="BD36" s="58">
        <f t="shared" si="85"/>
        <v>138</v>
      </c>
      <c r="BE36" s="58">
        <f t="shared" si="85"/>
        <v>132</v>
      </c>
      <c r="BF36" s="58">
        <f t="shared" si="85"/>
        <v>132</v>
      </c>
      <c r="BG36" s="58">
        <f t="shared" si="85"/>
        <v>132</v>
      </c>
      <c r="BH36" s="58">
        <f t="shared" si="85"/>
        <v>126</v>
      </c>
      <c r="BI36" s="58">
        <f t="shared" si="85"/>
        <v>120</v>
      </c>
      <c r="BJ36" s="58">
        <f t="shared" si="85"/>
        <v>132</v>
      </c>
      <c r="BK36" s="58">
        <f t="shared" si="85"/>
        <v>132</v>
      </c>
      <c r="BL36" s="58">
        <f t="shared" si="85"/>
        <v>114</v>
      </c>
      <c r="BM36" s="58">
        <f t="shared" si="85"/>
        <v>144</v>
      </c>
      <c r="BN36" s="58">
        <f t="shared" si="85"/>
        <v>126</v>
      </c>
      <c r="BO36" s="59">
        <f>SUM(BC36:BN36)</f>
        <v>1560</v>
      </c>
    </row>
    <row r="37" spans="2:67" s="65" customFormat="1" ht="20" customHeight="1">
      <c r="B37" s="67" t="s">
        <v>106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4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4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4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4"/>
    </row>
    <row r="38" spans="2:67" s="65" customFormat="1" ht="20" customHeight="1"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</row>
    <row r="39" spans="2:67" s="52" customFormat="1" ht="20" customHeight="1">
      <c r="B39" s="53" t="s">
        <v>107</v>
      </c>
      <c r="C39" s="54">
        <f t="shared" ref="C39:N39" si="86">C36*C37</f>
        <v>0</v>
      </c>
      <c r="D39" s="54">
        <f t="shared" si="86"/>
        <v>0</v>
      </c>
      <c r="E39" s="54">
        <f t="shared" si="86"/>
        <v>0</v>
      </c>
      <c r="F39" s="54">
        <f t="shared" si="86"/>
        <v>0</v>
      </c>
      <c r="G39" s="54">
        <f t="shared" si="86"/>
        <v>0</v>
      </c>
      <c r="H39" s="54">
        <f t="shared" si="86"/>
        <v>0</v>
      </c>
      <c r="I39" s="54">
        <f t="shared" si="86"/>
        <v>0</v>
      </c>
      <c r="J39" s="54">
        <f t="shared" si="86"/>
        <v>0</v>
      </c>
      <c r="K39" s="54">
        <f t="shared" si="86"/>
        <v>0</v>
      </c>
      <c r="L39" s="54">
        <f t="shared" si="86"/>
        <v>0</v>
      </c>
      <c r="M39" s="54">
        <f t="shared" si="86"/>
        <v>0</v>
      </c>
      <c r="N39" s="54">
        <f t="shared" si="86"/>
        <v>0</v>
      </c>
      <c r="O39" s="54">
        <f>SUM(C39:N39)</f>
        <v>0</v>
      </c>
      <c r="P39" s="54">
        <f t="shared" ref="P39:AA39" si="87">P36*P37</f>
        <v>0</v>
      </c>
      <c r="Q39" s="54">
        <f t="shared" si="87"/>
        <v>0</v>
      </c>
      <c r="R39" s="54">
        <f t="shared" si="87"/>
        <v>0</v>
      </c>
      <c r="S39" s="54">
        <f t="shared" si="87"/>
        <v>0</v>
      </c>
      <c r="T39" s="54">
        <f t="shared" si="87"/>
        <v>0</v>
      </c>
      <c r="U39" s="54">
        <f t="shared" si="87"/>
        <v>0</v>
      </c>
      <c r="V39" s="54">
        <f t="shared" si="87"/>
        <v>0</v>
      </c>
      <c r="W39" s="54">
        <f t="shared" si="87"/>
        <v>0</v>
      </c>
      <c r="X39" s="54">
        <f t="shared" si="87"/>
        <v>0</v>
      </c>
      <c r="Y39" s="54">
        <f t="shared" si="87"/>
        <v>0</v>
      </c>
      <c r="Z39" s="54">
        <f t="shared" si="87"/>
        <v>0</v>
      </c>
      <c r="AA39" s="54">
        <f t="shared" si="87"/>
        <v>0</v>
      </c>
      <c r="AB39" s="54">
        <f>SUM(P39:AA39)</f>
        <v>0</v>
      </c>
      <c r="AC39" s="54">
        <f t="shared" ref="AC39:AN39" si="88">AC36*AC37</f>
        <v>0</v>
      </c>
      <c r="AD39" s="54">
        <f t="shared" si="88"/>
        <v>0</v>
      </c>
      <c r="AE39" s="54">
        <f t="shared" si="88"/>
        <v>0</v>
      </c>
      <c r="AF39" s="54">
        <f t="shared" si="88"/>
        <v>0</v>
      </c>
      <c r="AG39" s="54">
        <f t="shared" si="88"/>
        <v>0</v>
      </c>
      <c r="AH39" s="54">
        <f t="shared" si="88"/>
        <v>0</v>
      </c>
      <c r="AI39" s="54">
        <f t="shared" si="88"/>
        <v>0</v>
      </c>
      <c r="AJ39" s="54">
        <f t="shared" si="88"/>
        <v>0</v>
      </c>
      <c r="AK39" s="54">
        <f t="shared" si="88"/>
        <v>0</v>
      </c>
      <c r="AL39" s="54">
        <f t="shared" si="88"/>
        <v>0</v>
      </c>
      <c r="AM39" s="54">
        <f t="shared" si="88"/>
        <v>0</v>
      </c>
      <c r="AN39" s="54">
        <f t="shared" si="88"/>
        <v>0</v>
      </c>
      <c r="AO39" s="54">
        <f>SUM(AC39:AN39)</f>
        <v>0</v>
      </c>
      <c r="AP39" s="54">
        <f t="shared" ref="AP39:BA39" si="89">AP36*AP37</f>
        <v>0</v>
      </c>
      <c r="AQ39" s="54">
        <f t="shared" si="89"/>
        <v>0</v>
      </c>
      <c r="AR39" s="54">
        <f t="shared" si="89"/>
        <v>0</v>
      </c>
      <c r="AS39" s="54">
        <f t="shared" si="89"/>
        <v>0</v>
      </c>
      <c r="AT39" s="54">
        <f t="shared" si="89"/>
        <v>0</v>
      </c>
      <c r="AU39" s="54">
        <f t="shared" si="89"/>
        <v>0</v>
      </c>
      <c r="AV39" s="54">
        <f t="shared" si="89"/>
        <v>0</v>
      </c>
      <c r="AW39" s="54">
        <f t="shared" si="89"/>
        <v>0</v>
      </c>
      <c r="AX39" s="54">
        <f t="shared" si="89"/>
        <v>0</v>
      </c>
      <c r="AY39" s="54">
        <f t="shared" si="89"/>
        <v>0</v>
      </c>
      <c r="AZ39" s="54">
        <f t="shared" si="89"/>
        <v>0</v>
      </c>
      <c r="BA39" s="54">
        <f t="shared" si="89"/>
        <v>0</v>
      </c>
      <c r="BB39" s="54">
        <f>SUM(AP39:BA39)</f>
        <v>0</v>
      </c>
      <c r="BC39" s="54">
        <f t="shared" ref="BC39:BN39" si="90">BC36*BC37</f>
        <v>0</v>
      </c>
      <c r="BD39" s="54">
        <f t="shared" si="90"/>
        <v>0</v>
      </c>
      <c r="BE39" s="54">
        <f t="shared" si="90"/>
        <v>0</v>
      </c>
      <c r="BF39" s="54">
        <f t="shared" si="90"/>
        <v>0</v>
      </c>
      <c r="BG39" s="54">
        <f t="shared" si="90"/>
        <v>0</v>
      </c>
      <c r="BH39" s="54">
        <f t="shared" si="90"/>
        <v>0</v>
      </c>
      <c r="BI39" s="54">
        <f t="shared" si="90"/>
        <v>0</v>
      </c>
      <c r="BJ39" s="54">
        <f t="shared" si="90"/>
        <v>0</v>
      </c>
      <c r="BK39" s="54">
        <f t="shared" si="90"/>
        <v>0</v>
      </c>
      <c r="BL39" s="54">
        <f t="shared" si="90"/>
        <v>0</v>
      </c>
      <c r="BM39" s="54">
        <f t="shared" si="90"/>
        <v>0</v>
      </c>
      <c r="BN39" s="54">
        <f t="shared" si="90"/>
        <v>0</v>
      </c>
      <c r="BO39" s="54">
        <f>SUM(BC39:BN39)</f>
        <v>0</v>
      </c>
    </row>
    <row r="42" spans="2:67" s="65" customFormat="1" ht="20" customHeight="1">
      <c r="B42" s="64" t="str">
        <f>B15</f>
        <v>Employee 2</v>
      </c>
    </row>
    <row r="43" spans="2:67" s="65" customFormat="1" ht="20" customHeight="1">
      <c r="B43" s="66" t="s">
        <v>108</v>
      </c>
    </row>
    <row r="44" spans="2:67" s="77" customFormat="1" ht="20" customHeight="1">
      <c r="B44" s="49"/>
      <c r="C44" s="50">
        <f t="shared" ref="C44:N44" si="91">C12</f>
        <v>45108</v>
      </c>
      <c r="D44" s="50">
        <f t="shared" si="91"/>
        <v>45139</v>
      </c>
      <c r="E44" s="50">
        <f t="shared" si="91"/>
        <v>45170</v>
      </c>
      <c r="F44" s="50">
        <f t="shared" si="91"/>
        <v>45200</v>
      </c>
      <c r="G44" s="50">
        <f t="shared" si="91"/>
        <v>45231</v>
      </c>
      <c r="H44" s="50">
        <f t="shared" si="91"/>
        <v>45261</v>
      </c>
      <c r="I44" s="50">
        <f t="shared" si="91"/>
        <v>45292</v>
      </c>
      <c r="J44" s="50">
        <f t="shared" si="91"/>
        <v>45323</v>
      </c>
      <c r="K44" s="50">
        <f t="shared" si="91"/>
        <v>45352</v>
      </c>
      <c r="L44" s="50">
        <f t="shared" si="91"/>
        <v>45383</v>
      </c>
      <c r="M44" s="50">
        <f t="shared" si="91"/>
        <v>45413</v>
      </c>
      <c r="N44" s="50">
        <f t="shared" si="91"/>
        <v>45444</v>
      </c>
      <c r="O44" s="51" t="s">
        <v>95</v>
      </c>
      <c r="P44" s="50">
        <f t="shared" ref="P44:AA44" si="92">P12</f>
        <v>45474</v>
      </c>
      <c r="Q44" s="50">
        <f t="shared" si="92"/>
        <v>45505</v>
      </c>
      <c r="R44" s="50">
        <f t="shared" si="92"/>
        <v>45536</v>
      </c>
      <c r="S44" s="50">
        <f t="shared" si="92"/>
        <v>45566</v>
      </c>
      <c r="T44" s="50">
        <f t="shared" si="92"/>
        <v>45597</v>
      </c>
      <c r="U44" s="50">
        <f t="shared" si="92"/>
        <v>45627</v>
      </c>
      <c r="V44" s="50">
        <f t="shared" si="92"/>
        <v>45658</v>
      </c>
      <c r="W44" s="50">
        <f t="shared" si="92"/>
        <v>45689</v>
      </c>
      <c r="X44" s="50">
        <f t="shared" si="92"/>
        <v>45717</v>
      </c>
      <c r="Y44" s="50">
        <f t="shared" si="92"/>
        <v>45748</v>
      </c>
      <c r="Z44" s="50">
        <f t="shared" si="92"/>
        <v>45778</v>
      </c>
      <c r="AA44" s="50">
        <f t="shared" si="92"/>
        <v>45809</v>
      </c>
      <c r="AB44" s="51" t="s">
        <v>95</v>
      </c>
      <c r="AC44" s="50">
        <f t="shared" ref="AC44:AN44" si="93">AC12</f>
        <v>45839</v>
      </c>
      <c r="AD44" s="50">
        <f t="shared" si="93"/>
        <v>45870</v>
      </c>
      <c r="AE44" s="50">
        <f t="shared" si="93"/>
        <v>45901</v>
      </c>
      <c r="AF44" s="50">
        <f t="shared" si="93"/>
        <v>45931</v>
      </c>
      <c r="AG44" s="50">
        <f t="shared" si="93"/>
        <v>45962</v>
      </c>
      <c r="AH44" s="50">
        <f t="shared" si="93"/>
        <v>45992</v>
      </c>
      <c r="AI44" s="50">
        <f t="shared" si="93"/>
        <v>46023</v>
      </c>
      <c r="AJ44" s="50">
        <f t="shared" si="93"/>
        <v>46054</v>
      </c>
      <c r="AK44" s="50">
        <f t="shared" si="93"/>
        <v>46082</v>
      </c>
      <c r="AL44" s="50">
        <f t="shared" si="93"/>
        <v>46113</v>
      </c>
      <c r="AM44" s="50">
        <f t="shared" si="93"/>
        <v>46143</v>
      </c>
      <c r="AN44" s="50">
        <f t="shared" si="93"/>
        <v>46174</v>
      </c>
      <c r="AO44" s="51" t="s">
        <v>95</v>
      </c>
      <c r="AP44" s="50">
        <f t="shared" ref="AP44:BA44" si="94">AP12</f>
        <v>46204</v>
      </c>
      <c r="AQ44" s="50">
        <f t="shared" si="94"/>
        <v>46235</v>
      </c>
      <c r="AR44" s="50">
        <f t="shared" si="94"/>
        <v>46266</v>
      </c>
      <c r="AS44" s="50">
        <f t="shared" si="94"/>
        <v>46296</v>
      </c>
      <c r="AT44" s="50">
        <f t="shared" si="94"/>
        <v>46327</v>
      </c>
      <c r="AU44" s="50">
        <f t="shared" si="94"/>
        <v>46357</v>
      </c>
      <c r="AV44" s="50">
        <f t="shared" si="94"/>
        <v>46388</v>
      </c>
      <c r="AW44" s="50">
        <f t="shared" si="94"/>
        <v>46419</v>
      </c>
      <c r="AX44" s="50">
        <f t="shared" si="94"/>
        <v>46447</v>
      </c>
      <c r="AY44" s="50">
        <f t="shared" si="94"/>
        <v>46478</v>
      </c>
      <c r="AZ44" s="50">
        <f t="shared" si="94"/>
        <v>46508</v>
      </c>
      <c r="BA44" s="50">
        <f t="shared" si="94"/>
        <v>46539</v>
      </c>
      <c r="BB44" s="51" t="s">
        <v>95</v>
      </c>
      <c r="BC44" s="50">
        <f t="shared" ref="BC44:BN44" si="95">BC12</f>
        <v>46569</v>
      </c>
      <c r="BD44" s="50">
        <f t="shared" si="95"/>
        <v>46600</v>
      </c>
      <c r="BE44" s="50">
        <f t="shared" si="95"/>
        <v>46631</v>
      </c>
      <c r="BF44" s="50">
        <f t="shared" si="95"/>
        <v>46661</v>
      </c>
      <c r="BG44" s="50">
        <f t="shared" si="95"/>
        <v>46692</v>
      </c>
      <c r="BH44" s="50">
        <f t="shared" si="95"/>
        <v>46722</v>
      </c>
      <c r="BI44" s="50">
        <f t="shared" si="95"/>
        <v>46753</v>
      </c>
      <c r="BJ44" s="50">
        <f t="shared" si="95"/>
        <v>46784</v>
      </c>
      <c r="BK44" s="50">
        <f t="shared" si="95"/>
        <v>46813</v>
      </c>
      <c r="BL44" s="50">
        <f t="shared" si="95"/>
        <v>46844</v>
      </c>
      <c r="BM44" s="50">
        <f t="shared" si="95"/>
        <v>46874</v>
      </c>
      <c r="BN44" s="50">
        <f t="shared" si="95"/>
        <v>46905</v>
      </c>
      <c r="BO44" s="51" t="s">
        <v>95</v>
      </c>
    </row>
    <row r="45" spans="2:67" s="65" customFormat="1" ht="20" customHeight="1"/>
    <row r="46" spans="2:67" s="65" customFormat="1" ht="20" customHeight="1">
      <c r="B46" s="67" t="s">
        <v>99</v>
      </c>
      <c r="C46" s="68">
        <f>NETWORKDAYS(C44,D44)</f>
        <v>22</v>
      </c>
      <c r="D46" s="68">
        <f>NETWORKDAYS(D44,E44)</f>
        <v>24</v>
      </c>
      <c r="E46" s="68">
        <f t="shared" ref="E46:M46" si="96">NETWORKDAYS(E44,F44)</f>
        <v>21</v>
      </c>
      <c r="F46" s="68">
        <f t="shared" si="96"/>
        <v>23</v>
      </c>
      <c r="G46" s="68">
        <f t="shared" si="96"/>
        <v>23</v>
      </c>
      <c r="H46" s="68">
        <f t="shared" si="96"/>
        <v>22</v>
      </c>
      <c r="I46" s="68">
        <f t="shared" si="96"/>
        <v>24</v>
      </c>
      <c r="J46" s="68">
        <f t="shared" si="96"/>
        <v>22</v>
      </c>
      <c r="K46" s="68">
        <f t="shared" si="96"/>
        <v>22</v>
      </c>
      <c r="L46" s="68">
        <f t="shared" si="96"/>
        <v>23</v>
      </c>
      <c r="M46" s="68">
        <f t="shared" si="96"/>
        <v>23</v>
      </c>
      <c r="N46" s="68">
        <v>22</v>
      </c>
      <c r="O46" s="69">
        <f>SUM(C46:N46)</f>
        <v>271</v>
      </c>
      <c r="P46" s="68">
        <f>NETWORKDAYS(P44,Q44)</f>
        <v>24</v>
      </c>
      <c r="Q46" s="68">
        <f t="shared" ref="Q46" si="97">NETWORKDAYS(Q44,R44)</f>
        <v>22</v>
      </c>
      <c r="R46" s="68">
        <f t="shared" ref="R46" si="98">NETWORKDAYS(R44,S44)</f>
        <v>22</v>
      </c>
      <c r="S46" s="68">
        <f t="shared" ref="S46" si="99">NETWORKDAYS(S44,T44)</f>
        <v>24</v>
      </c>
      <c r="T46" s="68">
        <f t="shared" ref="T46" si="100">NETWORKDAYS(T44,U44)</f>
        <v>21</v>
      </c>
      <c r="U46" s="68">
        <f t="shared" ref="U46" si="101">NETWORKDAYS(U44,V44)</f>
        <v>23</v>
      </c>
      <c r="V46" s="68">
        <f t="shared" ref="V46" si="102">NETWORKDAYS(V44,W44)</f>
        <v>23</v>
      </c>
      <c r="W46" s="68">
        <f t="shared" ref="W46" si="103">NETWORKDAYS(W44,X44)</f>
        <v>20</v>
      </c>
      <c r="X46" s="68">
        <f t="shared" ref="X46" si="104">NETWORKDAYS(X44,Y44)</f>
        <v>22</v>
      </c>
      <c r="Y46" s="68">
        <f t="shared" ref="Y46" si="105">NETWORKDAYS(Y44,Z44)</f>
        <v>23</v>
      </c>
      <c r="Z46" s="68">
        <f t="shared" ref="Z46" si="106">NETWORKDAYS(Z44,AA44)</f>
        <v>22</v>
      </c>
      <c r="AA46" s="68">
        <v>22</v>
      </c>
      <c r="AB46" s="69">
        <f>SUM(P46:AA46)</f>
        <v>268</v>
      </c>
      <c r="AC46" s="68">
        <f>NETWORKDAYS(AC44,AD44)</f>
        <v>24</v>
      </c>
      <c r="AD46" s="68">
        <f t="shared" ref="AD46" si="107">NETWORKDAYS(AD44,AE44)</f>
        <v>22</v>
      </c>
      <c r="AE46" s="68">
        <f t="shared" ref="AE46" si="108">NETWORKDAYS(AE44,AF44)</f>
        <v>23</v>
      </c>
      <c r="AF46" s="68">
        <f t="shared" ref="AF46" si="109">NETWORKDAYS(AF44,AG44)</f>
        <v>23</v>
      </c>
      <c r="AG46" s="68">
        <f t="shared" ref="AG46" si="110">NETWORKDAYS(AG44,AH44)</f>
        <v>21</v>
      </c>
      <c r="AH46" s="68">
        <f t="shared" ref="AH46" si="111">NETWORKDAYS(AH44,AI44)</f>
        <v>24</v>
      </c>
      <c r="AI46" s="68">
        <f t="shared" ref="AI46" si="112">NETWORKDAYS(AI44,AJ44)</f>
        <v>22</v>
      </c>
      <c r="AJ46" s="68">
        <f t="shared" ref="AJ46" si="113">NETWORKDAYS(AJ44,AK44)</f>
        <v>20</v>
      </c>
      <c r="AK46" s="68">
        <f t="shared" ref="AK46" si="114">NETWORKDAYS(AK44,AL44)</f>
        <v>23</v>
      </c>
      <c r="AL46" s="68">
        <f t="shared" ref="AL46" si="115">NETWORKDAYS(AL44,AM44)</f>
        <v>23</v>
      </c>
      <c r="AM46" s="68">
        <f t="shared" ref="AM46" si="116">NETWORKDAYS(AM44,AN44)</f>
        <v>22</v>
      </c>
      <c r="AN46" s="68">
        <v>22</v>
      </c>
      <c r="AO46" s="69">
        <f>SUM(AC46:AN46)</f>
        <v>269</v>
      </c>
      <c r="AP46" s="68">
        <f>NETWORKDAYS(AP44,AQ44)</f>
        <v>23</v>
      </c>
      <c r="AQ46" s="68">
        <f t="shared" ref="AQ46" si="117">NETWORKDAYS(AQ44,AR44)</f>
        <v>22</v>
      </c>
      <c r="AR46" s="68">
        <f t="shared" ref="AR46" si="118">NETWORKDAYS(AR44,AS44)</f>
        <v>23</v>
      </c>
      <c r="AS46" s="68">
        <f t="shared" ref="AS46" si="119">NETWORKDAYS(AS44,AT44)</f>
        <v>22</v>
      </c>
      <c r="AT46" s="68">
        <f t="shared" ref="AT46" si="120">NETWORKDAYS(AT44,AU44)</f>
        <v>22</v>
      </c>
      <c r="AU46" s="68">
        <f t="shared" ref="AU46" si="121">NETWORKDAYS(AU44,AV44)</f>
        <v>24</v>
      </c>
      <c r="AV46" s="68">
        <f t="shared" ref="AV46" si="122">NETWORKDAYS(AV44,AW44)</f>
        <v>22</v>
      </c>
      <c r="AW46" s="68">
        <f t="shared" ref="AW46" si="123">NETWORKDAYS(AW44,AX44)</f>
        <v>21</v>
      </c>
      <c r="AX46" s="68">
        <f t="shared" ref="AX46" si="124">NETWORKDAYS(AX44,AY44)</f>
        <v>24</v>
      </c>
      <c r="AY46" s="68">
        <f t="shared" ref="AY46" si="125">NETWORKDAYS(AY44,AZ44)</f>
        <v>22</v>
      </c>
      <c r="AZ46" s="68">
        <f t="shared" ref="AZ46" si="126">NETWORKDAYS(AZ44,BA44)</f>
        <v>22</v>
      </c>
      <c r="BA46" s="68">
        <v>22</v>
      </c>
      <c r="BB46" s="69">
        <f>SUM(AP46:BA46)</f>
        <v>269</v>
      </c>
      <c r="BC46" s="68">
        <f>NETWORKDAYS(BC44,BD44)</f>
        <v>22</v>
      </c>
      <c r="BD46" s="68">
        <f t="shared" ref="BD46" si="127">NETWORKDAYS(BD44,BE44)</f>
        <v>23</v>
      </c>
      <c r="BE46" s="68">
        <f t="shared" ref="BE46" si="128">NETWORKDAYS(BE44,BF44)</f>
        <v>23</v>
      </c>
      <c r="BF46" s="68">
        <f t="shared" ref="BF46" si="129">NETWORKDAYS(BF44,BG44)</f>
        <v>22</v>
      </c>
      <c r="BG46" s="68">
        <f t="shared" ref="BG46" si="130">NETWORKDAYS(BG44,BH44)</f>
        <v>23</v>
      </c>
      <c r="BH46" s="68">
        <f t="shared" ref="BH46" si="131">NETWORKDAYS(BH44,BI44)</f>
        <v>23</v>
      </c>
      <c r="BI46" s="68">
        <f t="shared" ref="BI46" si="132">NETWORKDAYS(BI44,BJ44)</f>
        <v>22</v>
      </c>
      <c r="BJ46" s="68">
        <f t="shared" ref="BJ46" si="133">NETWORKDAYS(BJ44,BK44)</f>
        <v>22</v>
      </c>
      <c r="BK46" s="68">
        <f t="shared" ref="BK46" si="134">NETWORKDAYS(BK44,BL44)</f>
        <v>23</v>
      </c>
      <c r="BL46" s="68">
        <f t="shared" ref="BL46" si="135">NETWORKDAYS(BL44,BM44)</f>
        <v>21</v>
      </c>
      <c r="BM46" s="68">
        <f t="shared" ref="BM46" si="136">NETWORKDAYS(BM44,BN44)</f>
        <v>24</v>
      </c>
      <c r="BN46" s="68">
        <v>22</v>
      </c>
      <c r="BO46" s="69">
        <f>SUM(BC46:BN46)</f>
        <v>270</v>
      </c>
    </row>
    <row r="47" spans="2:67" s="65" customFormat="1" ht="20" customHeight="1">
      <c r="B47" s="67" t="s">
        <v>100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>
        <f>SUM(C47:N47)</f>
        <v>0</v>
      </c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>
        <f>SUM(P47:AA47)</f>
        <v>0</v>
      </c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9">
        <f>SUM(AC47:AN47)</f>
        <v>0</v>
      </c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9">
        <f>SUM(AP47:BA47)</f>
        <v>0</v>
      </c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9">
        <f>SUM(BC47:BN47)</f>
        <v>0</v>
      </c>
    </row>
    <row r="48" spans="2:67" s="65" customFormat="1" ht="20" customHeight="1">
      <c r="B48" s="67" t="s">
        <v>101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>
        <f>SUM(C48:N48)</f>
        <v>0</v>
      </c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9">
        <f>SUM(P48:AA48)</f>
        <v>0</v>
      </c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9">
        <f>SUM(AC48:AN48)</f>
        <v>0</v>
      </c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9">
        <f>SUM(AP48:BA48)</f>
        <v>0</v>
      </c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9">
        <f>SUM(BC48:BN48)</f>
        <v>0</v>
      </c>
    </row>
    <row r="49" spans="2:67" s="65" customFormat="1" ht="20" customHeight="1">
      <c r="B49" s="67" t="s">
        <v>102</v>
      </c>
      <c r="C49" s="70">
        <f>C33</f>
        <v>0</v>
      </c>
      <c r="D49" s="70">
        <f>D33</f>
        <v>0</v>
      </c>
      <c r="E49" s="70">
        <f t="shared" ref="E49:N49" si="137">E33</f>
        <v>1</v>
      </c>
      <c r="F49" s="70">
        <f t="shared" si="137"/>
        <v>0</v>
      </c>
      <c r="G49" s="70">
        <f t="shared" si="137"/>
        <v>1</v>
      </c>
      <c r="H49" s="70">
        <f t="shared" si="137"/>
        <v>2</v>
      </c>
      <c r="I49" s="70">
        <f t="shared" si="137"/>
        <v>2</v>
      </c>
      <c r="J49" s="70">
        <f t="shared" si="137"/>
        <v>0</v>
      </c>
      <c r="K49" s="70">
        <f t="shared" si="137"/>
        <v>1</v>
      </c>
      <c r="L49" s="70">
        <f t="shared" si="137"/>
        <v>2</v>
      </c>
      <c r="M49" s="70">
        <f t="shared" si="137"/>
        <v>0</v>
      </c>
      <c r="N49" s="70">
        <f t="shared" si="137"/>
        <v>1</v>
      </c>
      <c r="O49" s="69">
        <f>SUM(C49:N49)</f>
        <v>10</v>
      </c>
      <c r="P49" s="70">
        <f>P33</f>
        <v>0</v>
      </c>
      <c r="Q49" s="70">
        <f t="shared" ref="Q49:AA49" si="138">Q33</f>
        <v>0</v>
      </c>
      <c r="R49" s="70">
        <f t="shared" si="138"/>
        <v>1</v>
      </c>
      <c r="S49" s="70">
        <f t="shared" si="138"/>
        <v>0</v>
      </c>
      <c r="T49" s="70">
        <f t="shared" si="138"/>
        <v>1</v>
      </c>
      <c r="U49" s="70">
        <f t="shared" si="138"/>
        <v>2</v>
      </c>
      <c r="V49" s="70">
        <f t="shared" si="138"/>
        <v>2</v>
      </c>
      <c r="W49" s="70">
        <f t="shared" si="138"/>
        <v>0</v>
      </c>
      <c r="X49" s="70">
        <f t="shared" si="138"/>
        <v>1</v>
      </c>
      <c r="Y49" s="70">
        <f t="shared" si="138"/>
        <v>2</v>
      </c>
      <c r="Z49" s="70">
        <f t="shared" si="138"/>
        <v>0</v>
      </c>
      <c r="AA49" s="70">
        <f t="shared" si="138"/>
        <v>1</v>
      </c>
      <c r="AB49" s="69">
        <f>SUM(P49:AA49)</f>
        <v>10</v>
      </c>
      <c r="AC49" s="70">
        <f>AC33</f>
        <v>0</v>
      </c>
      <c r="AD49" s="70">
        <f t="shared" ref="AD49:AN49" si="139">AD33</f>
        <v>0</v>
      </c>
      <c r="AE49" s="70">
        <f t="shared" si="139"/>
        <v>1</v>
      </c>
      <c r="AF49" s="70">
        <f t="shared" si="139"/>
        <v>0</v>
      </c>
      <c r="AG49" s="70">
        <f t="shared" si="139"/>
        <v>1</v>
      </c>
      <c r="AH49" s="70">
        <f t="shared" si="139"/>
        <v>2</v>
      </c>
      <c r="AI49" s="70">
        <f t="shared" si="139"/>
        <v>2</v>
      </c>
      <c r="AJ49" s="70">
        <f t="shared" si="139"/>
        <v>0</v>
      </c>
      <c r="AK49" s="70">
        <f t="shared" si="139"/>
        <v>1</v>
      </c>
      <c r="AL49" s="70">
        <f t="shared" si="139"/>
        <v>2</v>
      </c>
      <c r="AM49" s="70">
        <f t="shared" si="139"/>
        <v>0</v>
      </c>
      <c r="AN49" s="70">
        <f t="shared" si="139"/>
        <v>1</v>
      </c>
      <c r="AO49" s="69">
        <f>SUM(AC49:AN49)</f>
        <v>10</v>
      </c>
      <c r="AP49" s="70">
        <f>AP33</f>
        <v>0</v>
      </c>
      <c r="AQ49" s="70">
        <f t="shared" ref="AQ49:BA49" si="140">AQ33</f>
        <v>0</v>
      </c>
      <c r="AR49" s="70">
        <f t="shared" si="140"/>
        <v>1</v>
      </c>
      <c r="AS49" s="70">
        <f t="shared" si="140"/>
        <v>0</v>
      </c>
      <c r="AT49" s="70">
        <f t="shared" si="140"/>
        <v>1</v>
      </c>
      <c r="AU49" s="70">
        <f t="shared" si="140"/>
        <v>2</v>
      </c>
      <c r="AV49" s="70">
        <f t="shared" si="140"/>
        <v>2</v>
      </c>
      <c r="AW49" s="70">
        <f t="shared" si="140"/>
        <v>0</v>
      </c>
      <c r="AX49" s="70">
        <f t="shared" si="140"/>
        <v>1</v>
      </c>
      <c r="AY49" s="70">
        <f t="shared" si="140"/>
        <v>2</v>
      </c>
      <c r="AZ49" s="70">
        <f t="shared" si="140"/>
        <v>0</v>
      </c>
      <c r="BA49" s="70">
        <f t="shared" si="140"/>
        <v>1</v>
      </c>
      <c r="BB49" s="69">
        <f>SUM(AP49:BA49)</f>
        <v>10</v>
      </c>
      <c r="BC49" s="70">
        <f>BC33</f>
        <v>0</v>
      </c>
      <c r="BD49" s="70">
        <f t="shared" ref="BD49:BN49" si="141">BD33</f>
        <v>0</v>
      </c>
      <c r="BE49" s="70">
        <f t="shared" si="141"/>
        <v>1</v>
      </c>
      <c r="BF49" s="70">
        <f t="shared" si="141"/>
        <v>0</v>
      </c>
      <c r="BG49" s="70">
        <f t="shared" si="141"/>
        <v>1</v>
      </c>
      <c r="BH49" s="70">
        <f t="shared" si="141"/>
        <v>2</v>
      </c>
      <c r="BI49" s="70">
        <f t="shared" si="141"/>
        <v>2</v>
      </c>
      <c r="BJ49" s="70">
        <f t="shared" si="141"/>
        <v>0</v>
      </c>
      <c r="BK49" s="70">
        <f t="shared" si="141"/>
        <v>1</v>
      </c>
      <c r="BL49" s="70">
        <f t="shared" si="141"/>
        <v>2</v>
      </c>
      <c r="BM49" s="70">
        <f t="shared" si="141"/>
        <v>0</v>
      </c>
      <c r="BN49" s="70">
        <f t="shared" si="141"/>
        <v>1</v>
      </c>
      <c r="BO49" s="69">
        <f>SUM(BC49:BN49)</f>
        <v>10</v>
      </c>
    </row>
    <row r="50" spans="2:67" s="65" customFormat="1" ht="20" customHeight="1">
      <c r="B50" s="67" t="s">
        <v>103</v>
      </c>
      <c r="C50" s="67">
        <f t="shared" ref="C50:O50" si="142">C46-C47-C48-C49</f>
        <v>22</v>
      </c>
      <c r="D50" s="67">
        <f t="shared" si="142"/>
        <v>24</v>
      </c>
      <c r="E50" s="67">
        <f t="shared" si="142"/>
        <v>20</v>
      </c>
      <c r="F50" s="67">
        <f t="shared" si="142"/>
        <v>23</v>
      </c>
      <c r="G50" s="67">
        <f t="shared" si="142"/>
        <v>22</v>
      </c>
      <c r="H50" s="67">
        <f t="shared" si="142"/>
        <v>20</v>
      </c>
      <c r="I50" s="67">
        <f t="shared" si="142"/>
        <v>22</v>
      </c>
      <c r="J50" s="67">
        <f t="shared" si="142"/>
        <v>22</v>
      </c>
      <c r="K50" s="67">
        <f t="shared" si="142"/>
        <v>21</v>
      </c>
      <c r="L50" s="67">
        <f t="shared" si="142"/>
        <v>21</v>
      </c>
      <c r="M50" s="67">
        <f t="shared" si="142"/>
        <v>23</v>
      </c>
      <c r="N50" s="67">
        <f t="shared" si="142"/>
        <v>21</v>
      </c>
      <c r="O50" s="69">
        <f t="shared" si="142"/>
        <v>261</v>
      </c>
      <c r="P50" s="67">
        <f t="shared" ref="P50:AB50" si="143">P46-P47-P48-P49</f>
        <v>24</v>
      </c>
      <c r="Q50" s="67">
        <f t="shared" si="143"/>
        <v>22</v>
      </c>
      <c r="R50" s="67">
        <f t="shared" si="143"/>
        <v>21</v>
      </c>
      <c r="S50" s="67">
        <f t="shared" si="143"/>
        <v>24</v>
      </c>
      <c r="T50" s="67">
        <f t="shared" si="143"/>
        <v>20</v>
      </c>
      <c r="U50" s="67">
        <f t="shared" si="143"/>
        <v>21</v>
      </c>
      <c r="V50" s="67">
        <f t="shared" si="143"/>
        <v>21</v>
      </c>
      <c r="W50" s="67">
        <f t="shared" si="143"/>
        <v>20</v>
      </c>
      <c r="X50" s="67">
        <f t="shared" si="143"/>
        <v>21</v>
      </c>
      <c r="Y50" s="67">
        <f t="shared" si="143"/>
        <v>21</v>
      </c>
      <c r="Z50" s="67">
        <f t="shared" si="143"/>
        <v>22</v>
      </c>
      <c r="AA50" s="67">
        <f t="shared" si="143"/>
        <v>21</v>
      </c>
      <c r="AB50" s="69">
        <f t="shared" si="143"/>
        <v>258</v>
      </c>
      <c r="AC50" s="67">
        <f t="shared" ref="AC50:AO50" si="144">AC46-AC47-AC48-AC49</f>
        <v>24</v>
      </c>
      <c r="AD50" s="67">
        <f t="shared" si="144"/>
        <v>22</v>
      </c>
      <c r="AE50" s="67">
        <f t="shared" si="144"/>
        <v>22</v>
      </c>
      <c r="AF50" s="67">
        <f t="shared" si="144"/>
        <v>23</v>
      </c>
      <c r="AG50" s="67">
        <f t="shared" si="144"/>
        <v>20</v>
      </c>
      <c r="AH50" s="67">
        <f t="shared" si="144"/>
        <v>22</v>
      </c>
      <c r="AI50" s="67">
        <f t="shared" si="144"/>
        <v>20</v>
      </c>
      <c r="AJ50" s="67">
        <f t="shared" si="144"/>
        <v>20</v>
      </c>
      <c r="AK50" s="67">
        <f t="shared" si="144"/>
        <v>22</v>
      </c>
      <c r="AL50" s="67">
        <f t="shared" si="144"/>
        <v>21</v>
      </c>
      <c r="AM50" s="67">
        <f t="shared" si="144"/>
        <v>22</v>
      </c>
      <c r="AN50" s="67">
        <f t="shared" si="144"/>
        <v>21</v>
      </c>
      <c r="AO50" s="69">
        <f t="shared" si="144"/>
        <v>259</v>
      </c>
      <c r="AP50" s="67">
        <f t="shared" ref="AP50:BB50" si="145">AP46-AP47-AP48-AP49</f>
        <v>23</v>
      </c>
      <c r="AQ50" s="67">
        <f t="shared" si="145"/>
        <v>22</v>
      </c>
      <c r="AR50" s="67">
        <f t="shared" si="145"/>
        <v>22</v>
      </c>
      <c r="AS50" s="67">
        <f t="shared" si="145"/>
        <v>22</v>
      </c>
      <c r="AT50" s="67">
        <f t="shared" si="145"/>
        <v>21</v>
      </c>
      <c r="AU50" s="67">
        <f t="shared" si="145"/>
        <v>22</v>
      </c>
      <c r="AV50" s="67">
        <f t="shared" si="145"/>
        <v>20</v>
      </c>
      <c r="AW50" s="67">
        <f t="shared" si="145"/>
        <v>21</v>
      </c>
      <c r="AX50" s="67">
        <f t="shared" si="145"/>
        <v>23</v>
      </c>
      <c r="AY50" s="67">
        <f t="shared" si="145"/>
        <v>20</v>
      </c>
      <c r="AZ50" s="67">
        <f t="shared" si="145"/>
        <v>22</v>
      </c>
      <c r="BA50" s="67">
        <f t="shared" si="145"/>
        <v>21</v>
      </c>
      <c r="BB50" s="69">
        <f t="shared" si="145"/>
        <v>259</v>
      </c>
      <c r="BC50" s="67">
        <f t="shared" ref="BC50:BO50" si="146">BC46-BC47-BC48-BC49</f>
        <v>22</v>
      </c>
      <c r="BD50" s="67">
        <f t="shared" si="146"/>
        <v>23</v>
      </c>
      <c r="BE50" s="67">
        <f t="shared" si="146"/>
        <v>22</v>
      </c>
      <c r="BF50" s="67">
        <f t="shared" si="146"/>
        <v>22</v>
      </c>
      <c r="BG50" s="67">
        <f t="shared" si="146"/>
        <v>22</v>
      </c>
      <c r="BH50" s="67">
        <f t="shared" si="146"/>
        <v>21</v>
      </c>
      <c r="BI50" s="67">
        <f t="shared" si="146"/>
        <v>20</v>
      </c>
      <c r="BJ50" s="67">
        <f t="shared" si="146"/>
        <v>22</v>
      </c>
      <c r="BK50" s="67">
        <f t="shared" si="146"/>
        <v>22</v>
      </c>
      <c r="BL50" s="67">
        <f t="shared" si="146"/>
        <v>19</v>
      </c>
      <c r="BM50" s="67">
        <f t="shared" si="146"/>
        <v>24</v>
      </c>
      <c r="BN50" s="67">
        <f t="shared" si="146"/>
        <v>21</v>
      </c>
      <c r="BO50" s="69">
        <f t="shared" si="146"/>
        <v>260</v>
      </c>
    </row>
    <row r="51" spans="2:67" s="65" customFormat="1" ht="20" customHeight="1">
      <c r="B51" s="67" t="s">
        <v>104</v>
      </c>
      <c r="C51" s="71">
        <v>0.8</v>
      </c>
      <c r="D51" s="71">
        <v>0.8</v>
      </c>
      <c r="E51" s="71">
        <v>0.8</v>
      </c>
      <c r="F51" s="71">
        <v>0.8</v>
      </c>
      <c r="G51" s="71">
        <v>0.8</v>
      </c>
      <c r="H51" s="71">
        <v>0.8</v>
      </c>
      <c r="I51" s="71">
        <v>0.8</v>
      </c>
      <c r="J51" s="71">
        <v>0.8</v>
      </c>
      <c r="K51" s="71">
        <v>0.8</v>
      </c>
      <c r="L51" s="71">
        <v>0.8</v>
      </c>
      <c r="M51" s="71">
        <v>0.8</v>
      </c>
      <c r="N51" s="71">
        <v>0.8</v>
      </c>
      <c r="O51" s="69"/>
      <c r="P51" s="71">
        <v>0.8</v>
      </c>
      <c r="Q51" s="71">
        <v>0.8</v>
      </c>
      <c r="R51" s="71">
        <v>0.8</v>
      </c>
      <c r="S51" s="71">
        <v>0.8</v>
      </c>
      <c r="T51" s="71">
        <v>0.8</v>
      </c>
      <c r="U51" s="71">
        <v>0.8</v>
      </c>
      <c r="V51" s="71">
        <v>0.8</v>
      </c>
      <c r="W51" s="71">
        <v>0.8</v>
      </c>
      <c r="X51" s="71">
        <v>0.8</v>
      </c>
      <c r="Y51" s="71">
        <v>0.8</v>
      </c>
      <c r="Z51" s="71">
        <v>0.8</v>
      </c>
      <c r="AA51" s="71">
        <v>0.8</v>
      </c>
      <c r="AB51" s="69"/>
      <c r="AC51" s="71">
        <v>0.8</v>
      </c>
      <c r="AD51" s="71">
        <v>0.8</v>
      </c>
      <c r="AE51" s="71">
        <v>0.8</v>
      </c>
      <c r="AF51" s="71">
        <v>0.8</v>
      </c>
      <c r="AG51" s="71">
        <v>0.8</v>
      </c>
      <c r="AH51" s="71">
        <v>0.8</v>
      </c>
      <c r="AI51" s="71">
        <v>0.8</v>
      </c>
      <c r="AJ51" s="71">
        <v>0.8</v>
      </c>
      <c r="AK51" s="71">
        <v>0.8</v>
      </c>
      <c r="AL51" s="71">
        <v>0.8</v>
      </c>
      <c r="AM51" s="71">
        <v>0.8</v>
      </c>
      <c r="AN51" s="71">
        <v>0.8</v>
      </c>
      <c r="AO51" s="69"/>
      <c r="AP51" s="71">
        <v>0.8</v>
      </c>
      <c r="AQ51" s="71">
        <v>0.8</v>
      </c>
      <c r="AR51" s="71">
        <v>0.8</v>
      </c>
      <c r="AS51" s="71">
        <v>0.8</v>
      </c>
      <c r="AT51" s="71">
        <v>0.8</v>
      </c>
      <c r="AU51" s="71">
        <v>0.8</v>
      </c>
      <c r="AV51" s="71">
        <v>0.8</v>
      </c>
      <c r="AW51" s="71">
        <v>0.8</v>
      </c>
      <c r="AX51" s="71">
        <v>0.8</v>
      </c>
      <c r="AY51" s="71">
        <v>0.8</v>
      </c>
      <c r="AZ51" s="71">
        <v>0.8</v>
      </c>
      <c r="BA51" s="71">
        <v>0.8</v>
      </c>
      <c r="BB51" s="69"/>
      <c r="BC51" s="71">
        <v>0.8</v>
      </c>
      <c r="BD51" s="71">
        <v>0.8</v>
      </c>
      <c r="BE51" s="71">
        <v>0.8</v>
      </c>
      <c r="BF51" s="71">
        <v>0.8</v>
      </c>
      <c r="BG51" s="71">
        <v>0.8</v>
      </c>
      <c r="BH51" s="71">
        <v>0.8</v>
      </c>
      <c r="BI51" s="71">
        <v>0.8</v>
      </c>
      <c r="BJ51" s="71">
        <v>0.8</v>
      </c>
      <c r="BK51" s="71">
        <v>0.8</v>
      </c>
      <c r="BL51" s="71">
        <v>0.8</v>
      </c>
      <c r="BM51" s="71">
        <v>0.8</v>
      </c>
      <c r="BN51" s="71">
        <v>0.8</v>
      </c>
      <c r="BO51" s="69"/>
    </row>
    <row r="52" spans="2:67" s="65" customFormat="1" ht="20" customHeight="1">
      <c r="B52" s="67" t="s">
        <v>105</v>
      </c>
      <c r="C52" s="58">
        <f t="shared" ref="C52:N52" si="147">C50*7.5*C51</f>
        <v>132</v>
      </c>
      <c r="D52" s="58">
        <f t="shared" si="147"/>
        <v>144</v>
      </c>
      <c r="E52" s="58">
        <f t="shared" si="147"/>
        <v>120</v>
      </c>
      <c r="F52" s="58">
        <f t="shared" si="147"/>
        <v>138</v>
      </c>
      <c r="G52" s="58">
        <f t="shared" si="147"/>
        <v>132</v>
      </c>
      <c r="H52" s="58">
        <f t="shared" si="147"/>
        <v>120</v>
      </c>
      <c r="I52" s="58">
        <f t="shared" si="147"/>
        <v>132</v>
      </c>
      <c r="J52" s="58">
        <f t="shared" si="147"/>
        <v>132</v>
      </c>
      <c r="K52" s="58">
        <f t="shared" si="147"/>
        <v>126</v>
      </c>
      <c r="L52" s="58">
        <f t="shared" si="147"/>
        <v>126</v>
      </c>
      <c r="M52" s="58">
        <f t="shared" si="147"/>
        <v>138</v>
      </c>
      <c r="N52" s="58">
        <f t="shared" si="147"/>
        <v>126</v>
      </c>
      <c r="O52" s="59">
        <f>SUM(C52:N52)</f>
        <v>1566</v>
      </c>
      <c r="P52" s="58">
        <f t="shared" ref="P52:AA52" si="148">P50*7.5*P51</f>
        <v>144</v>
      </c>
      <c r="Q52" s="58">
        <f t="shared" si="148"/>
        <v>132</v>
      </c>
      <c r="R52" s="58">
        <f t="shared" si="148"/>
        <v>126</v>
      </c>
      <c r="S52" s="58">
        <f t="shared" si="148"/>
        <v>144</v>
      </c>
      <c r="T52" s="58">
        <f t="shared" si="148"/>
        <v>120</v>
      </c>
      <c r="U52" s="58">
        <f t="shared" si="148"/>
        <v>126</v>
      </c>
      <c r="V52" s="58">
        <f t="shared" si="148"/>
        <v>126</v>
      </c>
      <c r="W52" s="58">
        <f t="shared" si="148"/>
        <v>120</v>
      </c>
      <c r="X52" s="58">
        <f t="shared" si="148"/>
        <v>126</v>
      </c>
      <c r="Y52" s="58">
        <f t="shared" si="148"/>
        <v>126</v>
      </c>
      <c r="Z52" s="58">
        <f t="shared" si="148"/>
        <v>132</v>
      </c>
      <c r="AA52" s="58">
        <f t="shared" si="148"/>
        <v>126</v>
      </c>
      <c r="AB52" s="59">
        <f>SUM(P52:AA52)</f>
        <v>1548</v>
      </c>
      <c r="AC52" s="58">
        <f t="shared" ref="AC52:AN52" si="149">AC50*7.5*AC51</f>
        <v>144</v>
      </c>
      <c r="AD52" s="58">
        <f t="shared" si="149"/>
        <v>132</v>
      </c>
      <c r="AE52" s="58">
        <f t="shared" si="149"/>
        <v>132</v>
      </c>
      <c r="AF52" s="58">
        <f t="shared" si="149"/>
        <v>138</v>
      </c>
      <c r="AG52" s="58">
        <f t="shared" si="149"/>
        <v>120</v>
      </c>
      <c r="AH52" s="58">
        <f t="shared" si="149"/>
        <v>132</v>
      </c>
      <c r="AI52" s="58">
        <f t="shared" si="149"/>
        <v>120</v>
      </c>
      <c r="AJ52" s="58">
        <f t="shared" si="149"/>
        <v>120</v>
      </c>
      <c r="AK52" s="58">
        <f t="shared" si="149"/>
        <v>132</v>
      </c>
      <c r="AL52" s="58">
        <f t="shared" si="149"/>
        <v>126</v>
      </c>
      <c r="AM52" s="58">
        <f t="shared" si="149"/>
        <v>132</v>
      </c>
      <c r="AN52" s="58">
        <f t="shared" si="149"/>
        <v>126</v>
      </c>
      <c r="AO52" s="59">
        <f>SUM(AC52:AN52)</f>
        <v>1554</v>
      </c>
      <c r="AP52" s="58">
        <f t="shared" ref="AP52:BA52" si="150">AP50*7.5*AP51</f>
        <v>138</v>
      </c>
      <c r="AQ52" s="58">
        <f t="shared" si="150"/>
        <v>132</v>
      </c>
      <c r="AR52" s="58">
        <f t="shared" si="150"/>
        <v>132</v>
      </c>
      <c r="AS52" s="58">
        <f t="shared" si="150"/>
        <v>132</v>
      </c>
      <c r="AT52" s="58">
        <f t="shared" si="150"/>
        <v>126</v>
      </c>
      <c r="AU52" s="58">
        <f t="shared" si="150"/>
        <v>132</v>
      </c>
      <c r="AV52" s="58">
        <f t="shared" si="150"/>
        <v>120</v>
      </c>
      <c r="AW52" s="58">
        <f t="shared" si="150"/>
        <v>126</v>
      </c>
      <c r="AX52" s="58">
        <f t="shared" si="150"/>
        <v>138</v>
      </c>
      <c r="AY52" s="58">
        <f t="shared" si="150"/>
        <v>120</v>
      </c>
      <c r="AZ52" s="58">
        <f t="shared" si="150"/>
        <v>132</v>
      </c>
      <c r="BA52" s="58">
        <f t="shared" si="150"/>
        <v>126</v>
      </c>
      <c r="BB52" s="59">
        <f>SUM(AP52:BA52)</f>
        <v>1554</v>
      </c>
      <c r="BC52" s="58">
        <f t="shared" ref="BC52:BN52" si="151">BC50*7.5*BC51</f>
        <v>132</v>
      </c>
      <c r="BD52" s="58">
        <f t="shared" si="151"/>
        <v>138</v>
      </c>
      <c r="BE52" s="58">
        <f t="shared" si="151"/>
        <v>132</v>
      </c>
      <c r="BF52" s="58">
        <f t="shared" si="151"/>
        <v>132</v>
      </c>
      <c r="BG52" s="58">
        <f t="shared" si="151"/>
        <v>132</v>
      </c>
      <c r="BH52" s="58">
        <f t="shared" si="151"/>
        <v>126</v>
      </c>
      <c r="BI52" s="58">
        <f t="shared" si="151"/>
        <v>120</v>
      </c>
      <c r="BJ52" s="58">
        <f t="shared" si="151"/>
        <v>132</v>
      </c>
      <c r="BK52" s="58">
        <f t="shared" si="151"/>
        <v>132</v>
      </c>
      <c r="BL52" s="58">
        <f t="shared" si="151"/>
        <v>114</v>
      </c>
      <c r="BM52" s="58">
        <f t="shared" si="151"/>
        <v>144</v>
      </c>
      <c r="BN52" s="58">
        <f t="shared" si="151"/>
        <v>126</v>
      </c>
      <c r="BO52" s="59">
        <f>SUM(BC52:BN52)</f>
        <v>1560</v>
      </c>
    </row>
    <row r="53" spans="2:67" s="65" customFormat="1" ht="20" customHeight="1">
      <c r="B53" s="67" t="s">
        <v>106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4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4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4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4"/>
    </row>
    <row r="54" spans="2:67" s="65" customFormat="1" ht="20" customHeight="1"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</row>
    <row r="55" spans="2:67" s="52" customFormat="1" ht="20" customHeight="1">
      <c r="B55" s="53" t="s">
        <v>107</v>
      </c>
      <c r="C55" s="54">
        <f t="shared" ref="C55:N55" si="152">C52*C53</f>
        <v>0</v>
      </c>
      <c r="D55" s="54">
        <f t="shared" si="152"/>
        <v>0</v>
      </c>
      <c r="E55" s="54">
        <f t="shared" si="152"/>
        <v>0</v>
      </c>
      <c r="F55" s="54">
        <f t="shared" si="152"/>
        <v>0</v>
      </c>
      <c r="G55" s="54">
        <f t="shared" si="152"/>
        <v>0</v>
      </c>
      <c r="H55" s="54">
        <f t="shared" si="152"/>
        <v>0</v>
      </c>
      <c r="I55" s="54">
        <f t="shared" si="152"/>
        <v>0</v>
      </c>
      <c r="J55" s="54">
        <f t="shared" si="152"/>
        <v>0</v>
      </c>
      <c r="K55" s="54">
        <f t="shared" si="152"/>
        <v>0</v>
      </c>
      <c r="L55" s="54">
        <f t="shared" si="152"/>
        <v>0</v>
      </c>
      <c r="M55" s="54">
        <f t="shared" si="152"/>
        <v>0</v>
      </c>
      <c r="N55" s="54">
        <f t="shared" si="152"/>
        <v>0</v>
      </c>
      <c r="O55" s="54">
        <f>SUM(C55:N55)</f>
        <v>0</v>
      </c>
      <c r="P55" s="54">
        <f t="shared" ref="P55:AA55" si="153">P52*P53</f>
        <v>0</v>
      </c>
      <c r="Q55" s="54">
        <f t="shared" si="153"/>
        <v>0</v>
      </c>
      <c r="R55" s="54">
        <f t="shared" si="153"/>
        <v>0</v>
      </c>
      <c r="S55" s="54">
        <f t="shared" si="153"/>
        <v>0</v>
      </c>
      <c r="T55" s="54">
        <f t="shared" si="153"/>
        <v>0</v>
      </c>
      <c r="U55" s="54">
        <f t="shared" si="153"/>
        <v>0</v>
      </c>
      <c r="V55" s="54">
        <f t="shared" si="153"/>
        <v>0</v>
      </c>
      <c r="W55" s="54">
        <f t="shared" si="153"/>
        <v>0</v>
      </c>
      <c r="X55" s="54">
        <f t="shared" si="153"/>
        <v>0</v>
      </c>
      <c r="Y55" s="54">
        <f t="shared" si="153"/>
        <v>0</v>
      </c>
      <c r="Z55" s="54">
        <f t="shared" si="153"/>
        <v>0</v>
      </c>
      <c r="AA55" s="54">
        <f t="shared" si="153"/>
        <v>0</v>
      </c>
      <c r="AB55" s="54">
        <f>SUM(P55:AA55)</f>
        <v>0</v>
      </c>
      <c r="AC55" s="54">
        <f t="shared" ref="AC55:AN55" si="154">AC52*AC53</f>
        <v>0</v>
      </c>
      <c r="AD55" s="54">
        <f t="shared" si="154"/>
        <v>0</v>
      </c>
      <c r="AE55" s="54">
        <f t="shared" si="154"/>
        <v>0</v>
      </c>
      <c r="AF55" s="54">
        <f t="shared" si="154"/>
        <v>0</v>
      </c>
      <c r="AG55" s="54">
        <f t="shared" si="154"/>
        <v>0</v>
      </c>
      <c r="AH55" s="54">
        <f t="shared" si="154"/>
        <v>0</v>
      </c>
      <c r="AI55" s="54">
        <f t="shared" si="154"/>
        <v>0</v>
      </c>
      <c r="AJ55" s="54">
        <f t="shared" si="154"/>
        <v>0</v>
      </c>
      <c r="AK55" s="54">
        <f t="shared" si="154"/>
        <v>0</v>
      </c>
      <c r="AL55" s="54">
        <f t="shared" si="154"/>
        <v>0</v>
      </c>
      <c r="AM55" s="54">
        <f t="shared" si="154"/>
        <v>0</v>
      </c>
      <c r="AN55" s="54">
        <f t="shared" si="154"/>
        <v>0</v>
      </c>
      <c r="AO55" s="54">
        <f>SUM(AC55:AN55)</f>
        <v>0</v>
      </c>
      <c r="AP55" s="54">
        <f t="shared" ref="AP55:BA55" si="155">AP52*AP53</f>
        <v>0</v>
      </c>
      <c r="AQ55" s="54">
        <f t="shared" si="155"/>
        <v>0</v>
      </c>
      <c r="AR55" s="54">
        <f t="shared" si="155"/>
        <v>0</v>
      </c>
      <c r="AS55" s="54">
        <f t="shared" si="155"/>
        <v>0</v>
      </c>
      <c r="AT55" s="54">
        <f t="shared" si="155"/>
        <v>0</v>
      </c>
      <c r="AU55" s="54">
        <f t="shared" si="155"/>
        <v>0</v>
      </c>
      <c r="AV55" s="54">
        <f t="shared" si="155"/>
        <v>0</v>
      </c>
      <c r="AW55" s="54">
        <f t="shared" si="155"/>
        <v>0</v>
      </c>
      <c r="AX55" s="54">
        <f t="shared" si="155"/>
        <v>0</v>
      </c>
      <c r="AY55" s="54">
        <f t="shared" si="155"/>
        <v>0</v>
      </c>
      <c r="AZ55" s="54">
        <f t="shared" si="155"/>
        <v>0</v>
      </c>
      <c r="BA55" s="54">
        <f t="shared" si="155"/>
        <v>0</v>
      </c>
      <c r="BB55" s="54">
        <f>SUM(AP55:BA55)</f>
        <v>0</v>
      </c>
      <c r="BC55" s="54">
        <f t="shared" ref="BC55:BN55" si="156">BC52*BC53</f>
        <v>0</v>
      </c>
      <c r="BD55" s="54">
        <f t="shared" si="156"/>
        <v>0</v>
      </c>
      <c r="BE55" s="54">
        <f t="shared" si="156"/>
        <v>0</v>
      </c>
      <c r="BF55" s="54">
        <f t="shared" si="156"/>
        <v>0</v>
      </c>
      <c r="BG55" s="54">
        <f t="shared" si="156"/>
        <v>0</v>
      </c>
      <c r="BH55" s="54">
        <f t="shared" si="156"/>
        <v>0</v>
      </c>
      <c r="BI55" s="54">
        <f t="shared" si="156"/>
        <v>0</v>
      </c>
      <c r="BJ55" s="54">
        <f t="shared" si="156"/>
        <v>0</v>
      </c>
      <c r="BK55" s="54">
        <f t="shared" si="156"/>
        <v>0</v>
      </c>
      <c r="BL55" s="54">
        <f t="shared" si="156"/>
        <v>0</v>
      </c>
      <c r="BM55" s="54">
        <f t="shared" si="156"/>
        <v>0</v>
      </c>
      <c r="BN55" s="54">
        <f t="shared" si="156"/>
        <v>0</v>
      </c>
      <c r="BO55" s="54">
        <f>SUM(BC55:BN55)</f>
        <v>0</v>
      </c>
    </row>
    <row r="58" spans="2:67" s="65" customFormat="1" ht="20" customHeight="1">
      <c r="B58" s="64" t="str">
        <f>B16</f>
        <v>Employee 3</v>
      </c>
    </row>
    <row r="59" spans="2:67" s="65" customFormat="1" ht="20" customHeight="1">
      <c r="B59" s="66" t="s">
        <v>98</v>
      </c>
    </row>
    <row r="60" spans="2:67" s="77" customFormat="1" ht="20" customHeight="1">
      <c r="B60" s="49"/>
      <c r="C60" s="50">
        <f>C44</f>
        <v>45108</v>
      </c>
      <c r="D60" s="50">
        <f t="shared" ref="D60:N60" si="157">D44</f>
        <v>45139</v>
      </c>
      <c r="E60" s="50">
        <f t="shared" si="157"/>
        <v>45170</v>
      </c>
      <c r="F60" s="50">
        <f t="shared" si="157"/>
        <v>45200</v>
      </c>
      <c r="G60" s="50">
        <f t="shared" si="157"/>
        <v>45231</v>
      </c>
      <c r="H60" s="50">
        <f t="shared" si="157"/>
        <v>45261</v>
      </c>
      <c r="I60" s="50">
        <f t="shared" si="157"/>
        <v>45292</v>
      </c>
      <c r="J60" s="50">
        <f t="shared" si="157"/>
        <v>45323</v>
      </c>
      <c r="K60" s="50">
        <f t="shared" si="157"/>
        <v>45352</v>
      </c>
      <c r="L60" s="50">
        <f t="shared" si="157"/>
        <v>45383</v>
      </c>
      <c r="M60" s="50">
        <f t="shared" si="157"/>
        <v>45413</v>
      </c>
      <c r="N60" s="50">
        <f t="shared" si="157"/>
        <v>45444</v>
      </c>
      <c r="O60" s="51" t="s">
        <v>95</v>
      </c>
      <c r="P60" s="50">
        <f>P44</f>
        <v>45474</v>
      </c>
      <c r="Q60" s="50">
        <f t="shared" ref="Q60:AA60" si="158">Q44</f>
        <v>45505</v>
      </c>
      <c r="R60" s="50">
        <f t="shared" si="158"/>
        <v>45536</v>
      </c>
      <c r="S60" s="50">
        <f t="shared" si="158"/>
        <v>45566</v>
      </c>
      <c r="T60" s="50">
        <f t="shared" si="158"/>
        <v>45597</v>
      </c>
      <c r="U60" s="50">
        <f t="shared" si="158"/>
        <v>45627</v>
      </c>
      <c r="V60" s="50">
        <f t="shared" si="158"/>
        <v>45658</v>
      </c>
      <c r="W60" s="50">
        <f t="shared" si="158"/>
        <v>45689</v>
      </c>
      <c r="X60" s="50">
        <f t="shared" si="158"/>
        <v>45717</v>
      </c>
      <c r="Y60" s="50">
        <f t="shared" si="158"/>
        <v>45748</v>
      </c>
      <c r="Z60" s="50">
        <f t="shared" si="158"/>
        <v>45778</v>
      </c>
      <c r="AA60" s="50">
        <f t="shared" si="158"/>
        <v>45809</v>
      </c>
      <c r="AB60" s="51" t="s">
        <v>95</v>
      </c>
      <c r="AC60" s="50">
        <f>AC44</f>
        <v>45839</v>
      </c>
      <c r="AD60" s="50">
        <f t="shared" ref="AD60:AN60" si="159">AD44</f>
        <v>45870</v>
      </c>
      <c r="AE60" s="50">
        <f t="shared" si="159"/>
        <v>45901</v>
      </c>
      <c r="AF60" s="50">
        <f t="shared" si="159"/>
        <v>45931</v>
      </c>
      <c r="AG60" s="50">
        <f t="shared" si="159"/>
        <v>45962</v>
      </c>
      <c r="AH60" s="50">
        <f t="shared" si="159"/>
        <v>45992</v>
      </c>
      <c r="AI60" s="50">
        <f t="shared" si="159"/>
        <v>46023</v>
      </c>
      <c r="AJ60" s="50">
        <f t="shared" si="159"/>
        <v>46054</v>
      </c>
      <c r="AK60" s="50">
        <f t="shared" si="159"/>
        <v>46082</v>
      </c>
      <c r="AL60" s="50">
        <f t="shared" si="159"/>
        <v>46113</v>
      </c>
      <c r="AM60" s="50">
        <f t="shared" si="159"/>
        <v>46143</v>
      </c>
      <c r="AN60" s="50">
        <f t="shared" si="159"/>
        <v>46174</v>
      </c>
      <c r="AO60" s="51" t="s">
        <v>95</v>
      </c>
      <c r="AP60" s="50">
        <f>AP44</f>
        <v>46204</v>
      </c>
      <c r="AQ60" s="50">
        <f t="shared" ref="AQ60:BA60" si="160">AQ44</f>
        <v>46235</v>
      </c>
      <c r="AR60" s="50">
        <f t="shared" si="160"/>
        <v>46266</v>
      </c>
      <c r="AS60" s="50">
        <f t="shared" si="160"/>
        <v>46296</v>
      </c>
      <c r="AT60" s="50">
        <f t="shared" si="160"/>
        <v>46327</v>
      </c>
      <c r="AU60" s="50">
        <f t="shared" si="160"/>
        <v>46357</v>
      </c>
      <c r="AV60" s="50">
        <f t="shared" si="160"/>
        <v>46388</v>
      </c>
      <c r="AW60" s="50">
        <f t="shared" si="160"/>
        <v>46419</v>
      </c>
      <c r="AX60" s="50">
        <f t="shared" si="160"/>
        <v>46447</v>
      </c>
      <c r="AY60" s="50">
        <f t="shared" si="160"/>
        <v>46478</v>
      </c>
      <c r="AZ60" s="50">
        <f t="shared" si="160"/>
        <v>46508</v>
      </c>
      <c r="BA60" s="50">
        <f t="shared" si="160"/>
        <v>46539</v>
      </c>
      <c r="BB60" s="51" t="s">
        <v>95</v>
      </c>
      <c r="BC60" s="50">
        <f>BC44</f>
        <v>46569</v>
      </c>
      <c r="BD60" s="50">
        <f t="shared" ref="BD60:BN60" si="161">BD44</f>
        <v>46600</v>
      </c>
      <c r="BE60" s="50">
        <f t="shared" si="161"/>
        <v>46631</v>
      </c>
      <c r="BF60" s="50">
        <f t="shared" si="161"/>
        <v>46661</v>
      </c>
      <c r="BG60" s="50">
        <f t="shared" si="161"/>
        <v>46692</v>
      </c>
      <c r="BH60" s="50">
        <f t="shared" si="161"/>
        <v>46722</v>
      </c>
      <c r="BI60" s="50">
        <f t="shared" si="161"/>
        <v>46753</v>
      </c>
      <c r="BJ60" s="50">
        <f t="shared" si="161"/>
        <v>46784</v>
      </c>
      <c r="BK60" s="50">
        <f t="shared" si="161"/>
        <v>46813</v>
      </c>
      <c r="BL60" s="50">
        <f t="shared" si="161"/>
        <v>46844</v>
      </c>
      <c r="BM60" s="50">
        <f t="shared" si="161"/>
        <v>46874</v>
      </c>
      <c r="BN60" s="50">
        <f t="shared" si="161"/>
        <v>46905</v>
      </c>
      <c r="BO60" s="51" t="s">
        <v>95</v>
      </c>
    </row>
    <row r="61" spans="2:67" s="65" customFormat="1" ht="20" customHeight="1"/>
    <row r="62" spans="2:67" s="65" customFormat="1" ht="20" customHeight="1">
      <c r="B62" s="67" t="s">
        <v>99</v>
      </c>
      <c r="C62" s="68">
        <f>NETWORKDAYS(C60,D60)</f>
        <v>22</v>
      </c>
      <c r="D62" s="68">
        <f t="shared" ref="D62:M62" si="162">NETWORKDAYS(D60,E60)</f>
        <v>24</v>
      </c>
      <c r="E62" s="68">
        <f t="shared" si="162"/>
        <v>21</v>
      </c>
      <c r="F62" s="68">
        <f t="shared" si="162"/>
        <v>23</v>
      </c>
      <c r="G62" s="68">
        <f t="shared" si="162"/>
        <v>23</v>
      </c>
      <c r="H62" s="68">
        <f t="shared" si="162"/>
        <v>22</v>
      </c>
      <c r="I62" s="68">
        <f t="shared" si="162"/>
        <v>24</v>
      </c>
      <c r="J62" s="68">
        <f t="shared" si="162"/>
        <v>22</v>
      </c>
      <c r="K62" s="68">
        <f t="shared" si="162"/>
        <v>22</v>
      </c>
      <c r="L62" s="68">
        <f t="shared" si="162"/>
        <v>23</v>
      </c>
      <c r="M62" s="68">
        <f t="shared" si="162"/>
        <v>23</v>
      </c>
      <c r="N62" s="68">
        <v>22</v>
      </c>
      <c r="O62" s="69">
        <f>SUM(C62:N62)</f>
        <v>271</v>
      </c>
      <c r="P62" s="68">
        <f>NETWORKDAYS(P60,Q60)</f>
        <v>24</v>
      </c>
      <c r="Q62" s="68">
        <f t="shared" ref="Q62" si="163">NETWORKDAYS(Q60,R60)</f>
        <v>22</v>
      </c>
      <c r="R62" s="68">
        <f t="shared" ref="R62" si="164">NETWORKDAYS(R60,S60)</f>
        <v>22</v>
      </c>
      <c r="S62" s="68">
        <f t="shared" ref="S62" si="165">NETWORKDAYS(S60,T60)</f>
        <v>24</v>
      </c>
      <c r="T62" s="68">
        <f t="shared" ref="T62" si="166">NETWORKDAYS(T60,U60)</f>
        <v>21</v>
      </c>
      <c r="U62" s="68">
        <f t="shared" ref="U62" si="167">NETWORKDAYS(U60,V60)</f>
        <v>23</v>
      </c>
      <c r="V62" s="68">
        <f t="shared" ref="V62" si="168">NETWORKDAYS(V60,W60)</f>
        <v>23</v>
      </c>
      <c r="W62" s="68">
        <f t="shared" ref="W62" si="169">NETWORKDAYS(W60,X60)</f>
        <v>20</v>
      </c>
      <c r="X62" s="68">
        <f t="shared" ref="X62" si="170">NETWORKDAYS(X60,Y60)</f>
        <v>22</v>
      </c>
      <c r="Y62" s="68">
        <f t="shared" ref="Y62" si="171">NETWORKDAYS(Y60,Z60)</f>
        <v>23</v>
      </c>
      <c r="Z62" s="68">
        <f t="shared" ref="Z62" si="172">NETWORKDAYS(Z60,AA60)</f>
        <v>22</v>
      </c>
      <c r="AA62" s="68">
        <v>22</v>
      </c>
      <c r="AB62" s="69">
        <f>SUM(P62:AA62)</f>
        <v>268</v>
      </c>
      <c r="AC62" s="68">
        <f>NETWORKDAYS(AC60,AD60)</f>
        <v>24</v>
      </c>
      <c r="AD62" s="68">
        <f t="shared" ref="AD62" si="173">NETWORKDAYS(AD60,AE60)</f>
        <v>22</v>
      </c>
      <c r="AE62" s="68">
        <f t="shared" ref="AE62" si="174">NETWORKDAYS(AE60,AF60)</f>
        <v>23</v>
      </c>
      <c r="AF62" s="68">
        <f t="shared" ref="AF62" si="175">NETWORKDAYS(AF60,AG60)</f>
        <v>23</v>
      </c>
      <c r="AG62" s="68">
        <f t="shared" ref="AG62" si="176">NETWORKDAYS(AG60,AH60)</f>
        <v>21</v>
      </c>
      <c r="AH62" s="68">
        <f t="shared" ref="AH62" si="177">NETWORKDAYS(AH60,AI60)</f>
        <v>24</v>
      </c>
      <c r="AI62" s="68">
        <f t="shared" ref="AI62" si="178">NETWORKDAYS(AI60,AJ60)</f>
        <v>22</v>
      </c>
      <c r="AJ62" s="68">
        <f t="shared" ref="AJ62" si="179">NETWORKDAYS(AJ60,AK60)</f>
        <v>20</v>
      </c>
      <c r="AK62" s="68">
        <f t="shared" ref="AK62" si="180">NETWORKDAYS(AK60,AL60)</f>
        <v>23</v>
      </c>
      <c r="AL62" s="68">
        <f t="shared" ref="AL62" si="181">NETWORKDAYS(AL60,AM60)</f>
        <v>23</v>
      </c>
      <c r="AM62" s="68">
        <f t="shared" ref="AM62" si="182">NETWORKDAYS(AM60,AN60)</f>
        <v>22</v>
      </c>
      <c r="AN62" s="68">
        <v>22</v>
      </c>
      <c r="AO62" s="69">
        <f>SUM(AC62:AN62)</f>
        <v>269</v>
      </c>
      <c r="AP62" s="68">
        <f>NETWORKDAYS(AP60,AQ60)</f>
        <v>23</v>
      </c>
      <c r="AQ62" s="68">
        <f t="shared" ref="AQ62" si="183">NETWORKDAYS(AQ60,AR60)</f>
        <v>22</v>
      </c>
      <c r="AR62" s="68">
        <f t="shared" ref="AR62" si="184">NETWORKDAYS(AR60,AS60)</f>
        <v>23</v>
      </c>
      <c r="AS62" s="68">
        <f t="shared" ref="AS62" si="185">NETWORKDAYS(AS60,AT60)</f>
        <v>22</v>
      </c>
      <c r="AT62" s="68">
        <f t="shared" ref="AT62" si="186">NETWORKDAYS(AT60,AU60)</f>
        <v>22</v>
      </c>
      <c r="AU62" s="68">
        <f t="shared" ref="AU62" si="187">NETWORKDAYS(AU60,AV60)</f>
        <v>24</v>
      </c>
      <c r="AV62" s="68">
        <f t="shared" ref="AV62" si="188">NETWORKDAYS(AV60,AW60)</f>
        <v>22</v>
      </c>
      <c r="AW62" s="68">
        <f t="shared" ref="AW62" si="189">NETWORKDAYS(AW60,AX60)</f>
        <v>21</v>
      </c>
      <c r="AX62" s="68">
        <f t="shared" ref="AX62" si="190">NETWORKDAYS(AX60,AY60)</f>
        <v>24</v>
      </c>
      <c r="AY62" s="68">
        <f t="shared" ref="AY62" si="191">NETWORKDAYS(AY60,AZ60)</f>
        <v>22</v>
      </c>
      <c r="AZ62" s="68">
        <f t="shared" ref="AZ62" si="192">NETWORKDAYS(AZ60,BA60)</f>
        <v>22</v>
      </c>
      <c r="BA62" s="68">
        <v>22</v>
      </c>
      <c r="BB62" s="69">
        <f>SUM(AP62:BA62)</f>
        <v>269</v>
      </c>
      <c r="BC62" s="68">
        <f>NETWORKDAYS(BC60,BD60)</f>
        <v>22</v>
      </c>
      <c r="BD62" s="68">
        <f t="shared" ref="BD62" si="193">NETWORKDAYS(BD60,BE60)</f>
        <v>23</v>
      </c>
      <c r="BE62" s="68">
        <f t="shared" ref="BE62" si="194">NETWORKDAYS(BE60,BF60)</f>
        <v>23</v>
      </c>
      <c r="BF62" s="68">
        <f t="shared" ref="BF62" si="195">NETWORKDAYS(BF60,BG60)</f>
        <v>22</v>
      </c>
      <c r="BG62" s="68">
        <f t="shared" ref="BG62" si="196">NETWORKDAYS(BG60,BH60)</f>
        <v>23</v>
      </c>
      <c r="BH62" s="68">
        <f t="shared" ref="BH62" si="197">NETWORKDAYS(BH60,BI60)</f>
        <v>23</v>
      </c>
      <c r="BI62" s="68">
        <f t="shared" ref="BI62" si="198">NETWORKDAYS(BI60,BJ60)</f>
        <v>22</v>
      </c>
      <c r="BJ62" s="68">
        <f t="shared" ref="BJ62" si="199">NETWORKDAYS(BJ60,BK60)</f>
        <v>22</v>
      </c>
      <c r="BK62" s="68">
        <f t="shared" ref="BK62" si="200">NETWORKDAYS(BK60,BL60)</f>
        <v>23</v>
      </c>
      <c r="BL62" s="68">
        <f t="shared" ref="BL62" si="201">NETWORKDAYS(BL60,BM60)</f>
        <v>21</v>
      </c>
      <c r="BM62" s="68">
        <f t="shared" ref="BM62" si="202">NETWORKDAYS(BM60,BN60)</f>
        <v>24</v>
      </c>
      <c r="BN62" s="68">
        <v>22</v>
      </c>
      <c r="BO62" s="69">
        <f>SUM(BC62:BN62)</f>
        <v>270</v>
      </c>
    </row>
    <row r="63" spans="2:67" s="65" customFormat="1" ht="20" customHeight="1">
      <c r="B63" s="67" t="s">
        <v>100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9">
        <f>SUM(C63:N63)</f>
        <v>0</v>
      </c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9">
        <f>SUM(P63:AA63)</f>
        <v>0</v>
      </c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9">
        <f>SUM(AC63:AN63)</f>
        <v>0</v>
      </c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9">
        <f>SUM(AP63:BA63)</f>
        <v>0</v>
      </c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9">
        <f>SUM(BC63:BN63)</f>
        <v>0</v>
      </c>
    </row>
    <row r="64" spans="2:67" s="65" customFormat="1" ht="20" customHeight="1">
      <c r="B64" s="67" t="s">
        <v>101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9">
        <f>SUM(C64:N64)</f>
        <v>0</v>
      </c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9">
        <f>SUM(P64:AA64)</f>
        <v>0</v>
      </c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9">
        <f>SUM(AC64:AN64)</f>
        <v>0</v>
      </c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9">
        <f>SUM(AP64:BA64)</f>
        <v>0</v>
      </c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9">
        <f>SUM(BC64:BN64)</f>
        <v>0</v>
      </c>
    </row>
    <row r="65" spans="2:67" s="65" customFormat="1" ht="20" customHeight="1">
      <c r="B65" s="67" t="s">
        <v>102</v>
      </c>
      <c r="C65" s="70">
        <f>C49</f>
        <v>0</v>
      </c>
      <c r="D65" s="70">
        <f t="shared" ref="D65:N65" si="203">D49</f>
        <v>0</v>
      </c>
      <c r="E65" s="70">
        <f t="shared" si="203"/>
        <v>1</v>
      </c>
      <c r="F65" s="70">
        <f t="shared" si="203"/>
        <v>0</v>
      </c>
      <c r="G65" s="70">
        <f t="shared" si="203"/>
        <v>1</v>
      </c>
      <c r="H65" s="70">
        <f t="shared" si="203"/>
        <v>2</v>
      </c>
      <c r="I65" s="70">
        <f t="shared" si="203"/>
        <v>2</v>
      </c>
      <c r="J65" s="70">
        <f t="shared" si="203"/>
        <v>0</v>
      </c>
      <c r="K65" s="70">
        <f t="shared" si="203"/>
        <v>1</v>
      </c>
      <c r="L65" s="70">
        <f t="shared" si="203"/>
        <v>2</v>
      </c>
      <c r="M65" s="70">
        <f t="shared" si="203"/>
        <v>0</v>
      </c>
      <c r="N65" s="70">
        <f t="shared" si="203"/>
        <v>1</v>
      </c>
      <c r="O65" s="69">
        <f>SUM(C65:N65)</f>
        <v>10</v>
      </c>
      <c r="P65" s="70">
        <f>P49</f>
        <v>0</v>
      </c>
      <c r="Q65" s="70">
        <f t="shared" ref="Q65:AA65" si="204">Q49</f>
        <v>0</v>
      </c>
      <c r="R65" s="70">
        <f t="shared" si="204"/>
        <v>1</v>
      </c>
      <c r="S65" s="70">
        <f t="shared" si="204"/>
        <v>0</v>
      </c>
      <c r="T65" s="70">
        <f t="shared" si="204"/>
        <v>1</v>
      </c>
      <c r="U65" s="70">
        <f t="shared" si="204"/>
        <v>2</v>
      </c>
      <c r="V65" s="70">
        <f t="shared" si="204"/>
        <v>2</v>
      </c>
      <c r="W65" s="70">
        <f t="shared" si="204"/>
        <v>0</v>
      </c>
      <c r="X65" s="70">
        <f t="shared" si="204"/>
        <v>1</v>
      </c>
      <c r="Y65" s="70">
        <f t="shared" si="204"/>
        <v>2</v>
      </c>
      <c r="Z65" s="70">
        <f t="shared" si="204"/>
        <v>0</v>
      </c>
      <c r="AA65" s="70">
        <f t="shared" si="204"/>
        <v>1</v>
      </c>
      <c r="AB65" s="69">
        <f>SUM(P65:AA65)</f>
        <v>10</v>
      </c>
      <c r="AC65" s="70">
        <f>AC49</f>
        <v>0</v>
      </c>
      <c r="AD65" s="70">
        <f t="shared" ref="AD65:AN65" si="205">AD49</f>
        <v>0</v>
      </c>
      <c r="AE65" s="70">
        <f t="shared" si="205"/>
        <v>1</v>
      </c>
      <c r="AF65" s="70">
        <f t="shared" si="205"/>
        <v>0</v>
      </c>
      <c r="AG65" s="70">
        <f t="shared" si="205"/>
        <v>1</v>
      </c>
      <c r="AH65" s="70">
        <f t="shared" si="205"/>
        <v>2</v>
      </c>
      <c r="AI65" s="70">
        <f t="shared" si="205"/>
        <v>2</v>
      </c>
      <c r="AJ65" s="70">
        <f t="shared" si="205"/>
        <v>0</v>
      </c>
      <c r="AK65" s="70">
        <f t="shared" si="205"/>
        <v>1</v>
      </c>
      <c r="AL65" s="70">
        <f t="shared" si="205"/>
        <v>2</v>
      </c>
      <c r="AM65" s="70">
        <f t="shared" si="205"/>
        <v>0</v>
      </c>
      <c r="AN65" s="70">
        <f t="shared" si="205"/>
        <v>1</v>
      </c>
      <c r="AO65" s="69">
        <f>SUM(AC65:AN65)</f>
        <v>10</v>
      </c>
      <c r="AP65" s="70">
        <f>AP49</f>
        <v>0</v>
      </c>
      <c r="AQ65" s="70">
        <f t="shared" ref="AQ65:BA65" si="206">AQ49</f>
        <v>0</v>
      </c>
      <c r="AR65" s="70">
        <f t="shared" si="206"/>
        <v>1</v>
      </c>
      <c r="AS65" s="70">
        <f t="shared" si="206"/>
        <v>0</v>
      </c>
      <c r="AT65" s="70">
        <f t="shared" si="206"/>
        <v>1</v>
      </c>
      <c r="AU65" s="70">
        <f t="shared" si="206"/>
        <v>2</v>
      </c>
      <c r="AV65" s="70">
        <f t="shared" si="206"/>
        <v>2</v>
      </c>
      <c r="AW65" s="70">
        <f t="shared" si="206"/>
        <v>0</v>
      </c>
      <c r="AX65" s="70">
        <f t="shared" si="206"/>
        <v>1</v>
      </c>
      <c r="AY65" s="70">
        <f t="shared" si="206"/>
        <v>2</v>
      </c>
      <c r="AZ65" s="70">
        <f t="shared" si="206"/>
        <v>0</v>
      </c>
      <c r="BA65" s="70">
        <f t="shared" si="206"/>
        <v>1</v>
      </c>
      <c r="BB65" s="69">
        <f>SUM(AP65:BA65)</f>
        <v>10</v>
      </c>
      <c r="BC65" s="70">
        <f>BC49</f>
        <v>0</v>
      </c>
      <c r="BD65" s="70">
        <f t="shared" ref="BD65:BN65" si="207">BD49</f>
        <v>0</v>
      </c>
      <c r="BE65" s="70">
        <f t="shared" si="207"/>
        <v>1</v>
      </c>
      <c r="BF65" s="70">
        <f t="shared" si="207"/>
        <v>0</v>
      </c>
      <c r="BG65" s="70">
        <f t="shared" si="207"/>
        <v>1</v>
      </c>
      <c r="BH65" s="70">
        <f t="shared" si="207"/>
        <v>2</v>
      </c>
      <c r="BI65" s="70">
        <f t="shared" si="207"/>
        <v>2</v>
      </c>
      <c r="BJ65" s="70">
        <f t="shared" si="207"/>
        <v>0</v>
      </c>
      <c r="BK65" s="70">
        <f t="shared" si="207"/>
        <v>1</v>
      </c>
      <c r="BL65" s="70">
        <f t="shared" si="207"/>
        <v>2</v>
      </c>
      <c r="BM65" s="70">
        <f t="shared" si="207"/>
        <v>0</v>
      </c>
      <c r="BN65" s="70">
        <f t="shared" si="207"/>
        <v>1</v>
      </c>
      <c r="BO65" s="69">
        <f>SUM(BC65:BN65)</f>
        <v>10</v>
      </c>
    </row>
    <row r="66" spans="2:67" s="65" customFormat="1" ht="20" customHeight="1">
      <c r="B66" s="67" t="s">
        <v>103</v>
      </c>
      <c r="C66" s="67">
        <f t="shared" ref="C66:O66" si="208">C62-C63-C64-C65</f>
        <v>22</v>
      </c>
      <c r="D66" s="67">
        <f t="shared" si="208"/>
        <v>24</v>
      </c>
      <c r="E66" s="67">
        <f t="shared" si="208"/>
        <v>20</v>
      </c>
      <c r="F66" s="67">
        <f t="shared" si="208"/>
        <v>23</v>
      </c>
      <c r="G66" s="67">
        <f t="shared" si="208"/>
        <v>22</v>
      </c>
      <c r="H66" s="67">
        <f t="shared" si="208"/>
        <v>20</v>
      </c>
      <c r="I66" s="67">
        <f t="shared" si="208"/>
        <v>22</v>
      </c>
      <c r="J66" s="67">
        <f t="shared" si="208"/>
        <v>22</v>
      </c>
      <c r="K66" s="67">
        <f t="shared" si="208"/>
        <v>21</v>
      </c>
      <c r="L66" s="67">
        <f t="shared" si="208"/>
        <v>21</v>
      </c>
      <c r="M66" s="67">
        <f t="shared" si="208"/>
        <v>23</v>
      </c>
      <c r="N66" s="67">
        <f t="shared" si="208"/>
        <v>21</v>
      </c>
      <c r="O66" s="69">
        <f t="shared" si="208"/>
        <v>261</v>
      </c>
      <c r="P66" s="67">
        <f t="shared" ref="P66:AB66" si="209">P62-P63-P64-P65</f>
        <v>24</v>
      </c>
      <c r="Q66" s="67">
        <f t="shared" si="209"/>
        <v>22</v>
      </c>
      <c r="R66" s="67">
        <f t="shared" si="209"/>
        <v>21</v>
      </c>
      <c r="S66" s="67">
        <f t="shared" si="209"/>
        <v>24</v>
      </c>
      <c r="T66" s="67">
        <f t="shared" si="209"/>
        <v>20</v>
      </c>
      <c r="U66" s="67">
        <f t="shared" si="209"/>
        <v>21</v>
      </c>
      <c r="V66" s="67">
        <f t="shared" si="209"/>
        <v>21</v>
      </c>
      <c r="W66" s="67">
        <f t="shared" si="209"/>
        <v>20</v>
      </c>
      <c r="X66" s="67">
        <f t="shared" si="209"/>
        <v>21</v>
      </c>
      <c r="Y66" s="67">
        <f t="shared" si="209"/>
        <v>21</v>
      </c>
      <c r="Z66" s="67">
        <f t="shared" si="209"/>
        <v>22</v>
      </c>
      <c r="AA66" s="67">
        <f t="shared" si="209"/>
        <v>21</v>
      </c>
      <c r="AB66" s="69">
        <f t="shared" si="209"/>
        <v>258</v>
      </c>
      <c r="AC66" s="67">
        <f t="shared" ref="AC66:AO66" si="210">AC62-AC63-AC64-AC65</f>
        <v>24</v>
      </c>
      <c r="AD66" s="67">
        <f t="shared" si="210"/>
        <v>22</v>
      </c>
      <c r="AE66" s="67">
        <f t="shared" si="210"/>
        <v>22</v>
      </c>
      <c r="AF66" s="67">
        <f t="shared" si="210"/>
        <v>23</v>
      </c>
      <c r="AG66" s="67">
        <f t="shared" si="210"/>
        <v>20</v>
      </c>
      <c r="AH66" s="67">
        <f t="shared" si="210"/>
        <v>22</v>
      </c>
      <c r="AI66" s="67">
        <f t="shared" si="210"/>
        <v>20</v>
      </c>
      <c r="AJ66" s="67">
        <f t="shared" si="210"/>
        <v>20</v>
      </c>
      <c r="AK66" s="67">
        <f t="shared" si="210"/>
        <v>22</v>
      </c>
      <c r="AL66" s="67">
        <f t="shared" si="210"/>
        <v>21</v>
      </c>
      <c r="AM66" s="67">
        <f t="shared" si="210"/>
        <v>22</v>
      </c>
      <c r="AN66" s="67">
        <f t="shared" si="210"/>
        <v>21</v>
      </c>
      <c r="AO66" s="69">
        <f t="shared" si="210"/>
        <v>259</v>
      </c>
      <c r="AP66" s="67">
        <f t="shared" ref="AP66:BB66" si="211">AP62-AP63-AP64-AP65</f>
        <v>23</v>
      </c>
      <c r="AQ66" s="67">
        <f t="shared" si="211"/>
        <v>22</v>
      </c>
      <c r="AR66" s="67">
        <f t="shared" si="211"/>
        <v>22</v>
      </c>
      <c r="AS66" s="67">
        <f t="shared" si="211"/>
        <v>22</v>
      </c>
      <c r="AT66" s="67">
        <f t="shared" si="211"/>
        <v>21</v>
      </c>
      <c r="AU66" s="67">
        <f t="shared" si="211"/>
        <v>22</v>
      </c>
      <c r="AV66" s="67">
        <f t="shared" si="211"/>
        <v>20</v>
      </c>
      <c r="AW66" s="67">
        <f t="shared" si="211"/>
        <v>21</v>
      </c>
      <c r="AX66" s="67">
        <f t="shared" si="211"/>
        <v>23</v>
      </c>
      <c r="AY66" s="67">
        <f t="shared" si="211"/>
        <v>20</v>
      </c>
      <c r="AZ66" s="67">
        <f t="shared" si="211"/>
        <v>22</v>
      </c>
      <c r="BA66" s="67">
        <f t="shared" si="211"/>
        <v>21</v>
      </c>
      <c r="BB66" s="69">
        <f t="shared" si="211"/>
        <v>259</v>
      </c>
      <c r="BC66" s="67">
        <f t="shared" ref="BC66:BO66" si="212">BC62-BC63-BC64-BC65</f>
        <v>22</v>
      </c>
      <c r="BD66" s="67">
        <f t="shared" si="212"/>
        <v>23</v>
      </c>
      <c r="BE66" s="67">
        <f t="shared" si="212"/>
        <v>22</v>
      </c>
      <c r="BF66" s="67">
        <f t="shared" si="212"/>
        <v>22</v>
      </c>
      <c r="BG66" s="67">
        <f t="shared" si="212"/>
        <v>22</v>
      </c>
      <c r="BH66" s="67">
        <f t="shared" si="212"/>
        <v>21</v>
      </c>
      <c r="BI66" s="67">
        <f t="shared" si="212"/>
        <v>20</v>
      </c>
      <c r="BJ66" s="67">
        <f t="shared" si="212"/>
        <v>22</v>
      </c>
      <c r="BK66" s="67">
        <f t="shared" si="212"/>
        <v>22</v>
      </c>
      <c r="BL66" s="67">
        <f t="shared" si="212"/>
        <v>19</v>
      </c>
      <c r="BM66" s="67">
        <f t="shared" si="212"/>
        <v>24</v>
      </c>
      <c r="BN66" s="67">
        <f t="shared" si="212"/>
        <v>21</v>
      </c>
      <c r="BO66" s="69">
        <f t="shared" si="212"/>
        <v>260</v>
      </c>
    </row>
    <row r="67" spans="2:67" s="65" customFormat="1" ht="20" customHeight="1">
      <c r="B67" s="67" t="s">
        <v>104</v>
      </c>
      <c r="C67" s="71">
        <v>0.8</v>
      </c>
      <c r="D67" s="71">
        <v>0.8</v>
      </c>
      <c r="E67" s="71">
        <v>0.8</v>
      </c>
      <c r="F67" s="71">
        <v>0.8</v>
      </c>
      <c r="G67" s="71">
        <v>0.8</v>
      </c>
      <c r="H67" s="71">
        <v>0.8</v>
      </c>
      <c r="I67" s="71">
        <v>0.8</v>
      </c>
      <c r="J67" s="71">
        <v>0.8</v>
      </c>
      <c r="K67" s="71">
        <v>0.8</v>
      </c>
      <c r="L67" s="71">
        <v>0.8</v>
      </c>
      <c r="M67" s="71">
        <v>0.8</v>
      </c>
      <c r="N67" s="71">
        <v>0.8</v>
      </c>
      <c r="O67" s="69"/>
      <c r="P67" s="71">
        <v>0.8</v>
      </c>
      <c r="Q67" s="71">
        <v>0.8</v>
      </c>
      <c r="R67" s="71">
        <v>0.8</v>
      </c>
      <c r="S67" s="71">
        <v>0.8</v>
      </c>
      <c r="T67" s="71">
        <v>0.8</v>
      </c>
      <c r="U67" s="71">
        <v>0.8</v>
      </c>
      <c r="V67" s="71">
        <v>0.8</v>
      </c>
      <c r="W67" s="71">
        <v>0.8</v>
      </c>
      <c r="X67" s="71">
        <v>0.8</v>
      </c>
      <c r="Y67" s="71">
        <v>0.8</v>
      </c>
      <c r="Z67" s="71">
        <v>0.8</v>
      </c>
      <c r="AA67" s="71">
        <v>0.8</v>
      </c>
      <c r="AB67" s="69"/>
      <c r="AC67" s="71">
        <v>0.8</v>
      </c>
      <c r="AD67" s="71">
        <v>0.8</v>
      </c>
      <c r="AE67" s="71">
        <v>0.8</v>
      </c>
      <c r="AF67" s="71">
        <v>0.8</v>
      </c>
      <c r="AG67" s="71">
        <v>0.8</v>
      </c>
      <c r="AH67" s="71">
        <v>0.8</v>
      </c>
      <c r="AI67" s="71">
        <v>0.8</v>
      </c>
      <c r="AJ67" s="71">
        <v>0.8</v>
      </c>
      <c r="AK67" s="71">
        <v>0.8</v>
      </c>
      <c r="AL67" s="71">
        <v>0.8</v>
      </c>
      <c r="AM67" s="71">
        <v>0.8</v>
      </c>
      <c r="AN67" s="71">
        <v>0.8</v>
      </c>
      <c r="AO67" s="69"/>
      <c r="AP67" s="71">
        <v>0.8</v>
      </c>
      <c r="AQ67" s="71">
        <v>0.8</v>
      </c>
      <c r="AR67" s="71">
        <v>0.8</v>
      </c>
      <c r="AS67" s="71">
        <v>0.8</v>
      </c>
      <c r="AT67" s="71">
        <v>0.8</v>
      </c>
      <c r="AU67" s="71">
        <v>0.8</v>
      </c>
      <c r="AV67" s="71">
        <v>0.8</v>
      </c>
      <c r="AW67" s="71">
        <v>0.8</v>
      </c>
      <c r="AX67" s="71">
        <v>0.8</v>
      </c>
      <c r="AY67" s="71">
        <v>0.8</v>
      </c>
      <c r="AZ67" s="71">
        <v>0.8</v>
      </c>
      <c r="BA67" s="71">
        <v>0.8</v>
      </c>
      <c r="BB67" s="69"/>
      <c r="BC67" s="71">
        <v>0.8</v>
      </c>
      <c r="BD67" s="71">
        <v>0.8</v>
      </c>
      <c r="BE67" s="71">
        <v>0.8</v>
      </c>
      <c r="BF67" s="71">
        <v>0.8</v>
      </c>
      <c r="BG67" s="71">
        <v>0.8</v>
      </c>
      <c r="BH67" s="71">
        <v>0.8</v>
      </c>
      <c r="BI67" s="71">
        <v>0.8</v>
      </c>
      <c r="BJ67" s="71">
        <v>0.8</v>
      </c>
      <c r="BK67" s="71">
        <v>0.8</v>
      </c>
      <c r="BL67" s="71">
        <v>0.8</v>
      </c>
      <c r="BM67" s="71">
        <v>0.8</v>
      </c>
      <c r="BN67" s="71">
        <v>0.8</v>
      </c>
      <c r="BO67" s="69"/>
    </row>
    <row r="68" spans="2:67" s="65" customFormat="1" ht="20" customHeight="1">
      <c r="B68" s="67" t="s">
        <v>105</v>
      </c>
      <c r="C68" s="58">
        <f t="shared" ref="C68:N68" si="213">C66*7.5*C67</f>
        <v>132</v>
      </c>
      <c r="D68" s="58">
        <f t="shared" si="213"/>
        <v>144</v>
      </c>
      <c r="E68" s="58">
        <f t="shared" si="213"/>
        <v>120</v>
      </c>
      <c r="F68" s="58">
        <f t="shared" si="213"/>
        <v>138</v>
      </c>
      <c r="G68" s="58">
        <f t="shared" si="213"/>
        <v>132</v>
      </c>
      <c r="H68" s="58">
        <f t="shared" si="213"/>
        <v>120</v>
      </c>
      <c r="I68" s="58">
        <f t="shared" si="213"/>
        <v>132</v>
      </c>
      <c r="J68" s="58">
        <f t="shared" si="213"/>
        <v>132</v>
      </c>
      <c r="K68" s="58">
        <f t="shared" si="213"/>
        <v>126</v>
      </c>
      <c r="L68" s="58">
        <f t="shared" si="213"/>
        <v>126</v>
      </c>
      <c r="M68" s="58">
        <f t="shared" si="213"/>
        <v>138</v>
      </c>
      <c r="N68" s="58">
        <f t="shared" si="213"/>
        <v>126</v>
      </c>
      <c r="O68" s="59">
        <f>SUM(C68:N68)</f>
        <v>1566</v>
      </c>
      <c r="P68" s="58">
        <f t="shared" ref="P68:AA68" si="214">P66*7.5*P67</f>
        <v>144</v>
      </c>
      <c r="Q68" s="58">
        <f t="shared" si="214"/>
        <v>132</v>
      </c>
      <c r="R68" s="58">
        <f t="shared" si="214"/>
        <v>126</v>
      </c>
      <c r="S68" s="58">
        <f t="shared" si="214"/>
        <v>144</v>
      </c>
      <c r="T68" s="58">
        <f t="shared" si="214"/>
        <v>120</v>
      </c>
      <c r="U68" s="58">
        <f t="shared" si="214"/>
        <v>126</v>
      </c>
      <c r="V68" s="58">
        <f t="shared" si="214"/>
        <v>126</v>
      </c>
      <c r="W68" s="58">
        <f t="shared" si="214"/>
        <v>120</v>
      </c>
      <c r="X68" s="58">
        <f t="shared" si="214"/>
        <v>126</v>
      </c>
      <c r="Y68" s="58">
        <f t="shared" si="214"/>
        <v>126</v>
      </c>
      <c r="Z68" s="58">
        <f t="shared" si="214"/>
        <v>132</v>
      </c>
      <c r="AA68" s="58">
        <f t="shared" si="214"/>
        <v>126</v>
      </c>
      <c r="AB68" s="59">
        <f>SUM(P68:AA68)</f>
        <v>1548</v>
      </c>
      <c r="AC68" s="58">
        <f t="shared" ref="AC68:AN68" si="215">AC66*7.5*AC67</f>
        <v>144</v>
      </c>
      <c r="AD68" s="58">
        <f t="shared" si="215"/>
        <v>132</v>
      </c>
      <c r="AE68" s="58">
        <f t="shared" si="215"/>
        <v>132</v>
      </c>
      <c r="AF68" s="58">
        <f t="shared" si="215"/>
        <v>138</v>
      </c>
      <c r="AG68" s="58">
        <f t="shared" si="215"/>
        <v>120</v>
      </c>
      <c r="AH68" s="58">
        <f t="shared" si="215"/>
        <v>132</v>
      </c>
      <c r="AI68" s="58">
        <f t="shared" si="215"/>
        <v>120</v>
      </c>
      <c r="AJ68" s="58">
        <f t="shared" si="215"/>
        <v>120</v>
      </c>
      <c r="AK68" s="58">
        <f t="shared" si="215"/>
        <v>132</v>
      </c>
      <c r="AL68" s="58">
        <f t="shared" si="215"/>
        <v>126</v>
      </c>
      <c r="AM68" s="58">
        <f t="shared" si="215"/>
        <v>132</v>
      </c>
      <c r="AN68" s="58">
        <f t="shared" si="215"/>
        <v>126</v>
      </c>
      <c r="AO68" s="59">
        <f>SUM(AC68:AN68)</f>
        <v>1554</v>
      </c>
      <c r="AP68" s="58">
        <f t="shared" ref="AP68:BA68" si="216">AP66*7.5*AP67</f>
        <v>138</v>
      </c>
      <c r="AQ68" s="58">
        <f t="shared" si="216"/>
        <v>132</v>
      </c>
      <c r="AR68" s="58">
        <f t="shared" si="216"/>
        <v>132</v>
      </c>
      <c r="AS68" s="58">
        <f t="shared" si="216"/>
        <v>132</v>
      </c>
      <c r="AT68" s="58">
        <f t="shared" si="216"/>
        <v>126</v>
      </c>
      <c r="AU68" s="58">
        <f t="shared" si="216"/>
        <v>132</v>
      </c>
      <c r="AV68" s="58">
        <f t="shared" si="216"/>
        <v>120</v>
      </c>
      <c r="AW68" s="58">
        <f t="shared" si="216"/>
        <v>126</v>
      </c>
      <c r="AX68" s="58">
        <f t="shared" si="216"/>
        <v>138</v>
      </c>
      <c r="AY68" s="58">
        <f t="shared" si="216"/>
        <v>120</v>
      </c>
      <c r="AZ68" s="58">
        <f t="shared" si="216"/>
        <v>132</v>
      </c>
      <c r="BA68" s="58">
        <f t="shared" si="216"/>
        <v>126</v>
      </c>
      <c r="BB68" s="59">
        <f>SUM(AP68:BA68)</f>
        <v>1554</v>
      </c>
      <c r="BC68" s="58">
        <f t="shared" ref="BC68:BN68" si="217">BC66*7.5*BC67</f>
        <v>132</v>
      </c>
      <c r="BD68" s="58">
        <f t="shared" si="217"/>
        <v>138</v>
      </c>
      <c r="BE68" s="58">
        <f t="shared" si="217"/>
        <v>132</v>
      </c>
      <c r="BF68" s="58">
        <f t="shared" si="217"/>
        <v>132</v>
      </c>
      <c r="BG68" s="58">
        <f t="shared" si="217"/>
        <v>132</v>
      </c>
      <c r="BH68" s="58">
        <f t="shared" si="217"/>
        <v>126</v>
      </c>
      <c r="BI68" s="58">
        <f t="shared" si="217"/>
        <v>120</v>
      </c>
      <c r="BJ68" s="58">
        <f t="shared" si="217"/>
        <v>132</v>
      </c>
      <c r="BK68" s="58">
        <f t="shared" si="217"/>
        <v>132</v>
      </c>
      <c r="BL68" s="58">
        <f t="shared" si="217"/>
        <v>114</v>
      </c>
      <c r="BM68" s="58">
        <f t="shared" si="217"/>
        <v>144</v>
      </c>
      <c r="BN68" s="58">
        <f t="shared" si="217"/>
        <v>126</v>
      </c>
      <c r="BO68" s="59">
        <f>SUM(BC68:BN68)</f>
        <v>1560</v>
      </c>
    </row>
    <row r="69" spans="2:67" s="65" customFormat="1" ht="20" customHeight="1">
      <c r="B69" s="67" t="s">
        <v>106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4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4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4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4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4"/>
    </row>
    <row r="70" spans="2:67" s="65" customFormat="1" ht="20" customHeight="1"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</row>
    <row r="71" spans="2:67" s="52" customFormat="1" ht="20" customHeight="1">
      <c r="B71" s="53" t="s">
        <v>107</v>
      </c>
      <c r="C71" s="54">
        <f t="shared" ref="C71:N71" si="218">C68*C69</f>
        <v>0</v>
      </c>
      <c r="D71" s="54">
        <f t="shared" si="218"/>
        <v>0</v>
      </c>
      <c r="E71" s="54">
        <f t="shared" si="218"/>
        <v>0</v>
      </c>
      <c r="F71" s="54">
        <f t="shared" si="218"/>
        <v>0</v>
      </c>
      <c r="G71" s="54">
        <f t="shared" si="218"/>
        <v>0</v>
      </c>
      <c r="H71" s="54">
        <f t="shared" si="218"/>
        <v>0</v>
      </c>
      <c r="I71" s="54">
        <f t="shared" si="218"/>
        <v>0</v>
      </c>
      <c r="J71" s="54">
        <f t="shared" si="218"/>
        <v>0</v>
      </c>
      <c r="K71" s="54">
        <f t="shared" si="218"/>
        <v>0</v>
      </c>
      <c r="L71" s="54">
        <f t="shared" si="218"/>
        <v>0</v>
      </c>
      <c r="M71" s="54">
        <f t="shared" si="218"/>
        <v>0</v>
      </c>
      <c r="N71" s="54">
        <f t="shared" si="218"/>
        <v>0</v>
      </c>
      <c r="O71" s="54">
        <f>SUM(C71:N71)</f>
        <v>0</v>
      </c>
      <c r="P71" s="54">
        <f t="shared" ref="P71:AA71" si="219">P68*P69</f>
        <v>0</v>
      </c>
      <c r="Q71" s="54">
        <f t="shared" si="219"/>
        <v>0</v>
      </c>
      <c r="R71" s="54">
        <f t="shared" si="219"/>
        <v>0</v>
      </c>
      <c r="S71" s="54">
        <f t="shared" si="219"/>
        <v>0</v>
      </c>
      <c r="T71" s="54">
        <f t="shared" si="219"/>
        <v>0</v>
      </c>
      <c r="U71" s="54">
        <f t="shared" si="219"/>
        <v>0</v>
      </c>
      <c r="V71" s="54">
        <f t="shared" si="219"/>
        <v>0</v>
      </c>
      <c r="W71" s="54">
        <f t="shared" si="219"/>
        <v>0</v>
      </c>
      <c r="X71" s="54">
        <f t="shared" si="219"/>
        <v>0</v>
      </c>
      <c r="Y71" s="54">
        <f t="shared" si="219"/>
        <v>0</v>
      </c>
      <c r="Z71" s="54">
        <f t="shared" si="219"/>
        <v>0</v>
      </c>
      <c r="AA71" s="54">
        <f t="shared" si="219"/>
        <v>0</v>
      </c>
      <c r="AB71" s="54">
        <f>SUM(P71:AA71)</f>
        <v>0</v>
      </c>
      <c r="AC71" s="54">
        <f t="shared" ref="AC71:AN71" si="220">AC68*AC69</f>
        <v>0</v>
      </c>
      <c r="AD71" s="54">
        <f t="shared" si="220"/>
        <v>0</v>
      </c>
      <c r="AE71" s="54">
        <f t="shared" si="220"/>
        <v>0</v>
      </c>
      <c r="AF71" s="54">
        <f t="shared" si="220"/>
        <v>0</v>
      </c>
      <c r="AG71" s="54">
        <f t="shared" si="220"/>
        <v>0</v>
      </c>
      <c r="AH71" s="54">
        <f t="shared" si="220"/>
        <v>0</v>
      </c>
      <c r="AI71" s="54">
        <f t="shared" si="220"/>
        <v>0</v>
      </c>
      <c r="AJ71" s="54">
        <f t="shared" si="220"/>
        <v>0</v>
      </c>
      <c r="AK71" s="54">
        <f t="shared" si="220"/>
        <v>0</v>
      </c>
      <c r="AL71" s="54">
        <f t="shared" si="220"/>
        <v>0</v>
      </c>
      <c r="AM71" s="54">
        <f t="shared" si="220"/>
        <v>0</v>
      </c>
      <c r="AN71" s="54">
        <f t="shared" si="220"/>
        <v>0</v>
      </c>
      <c r="AO71" s="54">
        <f>SUM(AC71:AN71)</f>
        <v>0</v>
      </c>
      <c r="AP71" s="54">
        <f t="shared" ref="AP71:BA71" si="221">AP68*AP69</f>
        <v>0</v>
      </c>
      <c r="AQ71" s="54">
        <f t="shared" si="221"/>
        <v>0</v>
      </c>
      <c r="AR71" s="54">
        <f t="shared" si="221"/>
        <v>0</v>
      </c>
      <c r="AS71" s="54">
        <f t="shared" si="221"/>
        <v>0</v>
      </c>
      <c r="AT71" s="54">
        <f t="shared" si="221"/>
        <v>0</v>
      </c>
      <c r="AU71" s="54">
        <f t="shared" si="221"/>
        <v>0</v>
      </c>
      <c r="AV71" s="54">
        <f t="shared" si="221"/>
        <v>0</v>
      </c>
      <c r="AW71" s="54">
        <f t="shared" si="221"/>
        <v>0</v>
      </c>
      <c r="AX71" s="54">
        <f t="shared" si="221"/>
        <v>0</v>
      </c>
      <c r="AY71" s="54">
        <f t="shared" si="221"/>
        <v>0</v>
      </c>
      <c r="AZ71" s="54">
        <f t="shared" si="221"/>
        <v>0</v>
      </c>
      <c r="BA71" s="54">
        <f t="shared" si="221"/>
        <v>0</v>
      </c>
      <c r="BB71" s="54">
        <f>SUM(AP71:BA71)</f>
        <v>0</v>
      </c>
      <c r="BC71" s="54">
        <f t="shared" ref="BC71:BN71" si="222">BC68*BC69</f>
        <v>0</v>
      </c>
      <c r="BD71" s="54">
        <f t="shared" si="222"/>
        <v>0</v>
      </c>
      <c r="BE71" s="54">
        <f t="shared" si="222"/>
        <v>0</v>
      </c>
      <c r="BF71" s="54">
        <f t="shared" si="222"/>
        <v>0</v>
      </c>
      <c r="BG71" s="54">
        <f t="shared" si="222"/>
        <v>0</v>
      </c>
      <c r="BH71" s="54">
        <f t="shared" si="222"/>
        <v>0</v>
      </c>
      <c r="BI71" s="54">
        <f t="shared" si="222"/>
        <v>0</v>
      </c>
      <c r="BJ71" s="54">
        <f t="shared" si="222"/>
        <v>0</v>
      </c>
      <c r="BK71" s="54">
        <f t="shared" si="222"/>
        <v>0</v>
      </c>
      <c r="BL71" s="54">
        <f t="shared" si="222"/>
        <v>0</v>
      </c>
      <c r="BM71" s="54">
        <f t="shared" si="222"/>
        <v>0</v>
      </c>
      <c r="BN71" s="54">
        <f t="shared" si="222"/>
        <v>0</v>
      </c>
      <c r="BO71" s="54">
        <f>SUM(BC71:BN71)</f>
        <v>0</v>
      </c>
    </row>
    <row r="72" spans="2:67" s="65" customFormat="1" ht="20" customHeight="1"/>
    <row r="73" spans="2:67" s="65" customFormat="1" ht="20" customHeight="1"/>
    <row r="74" spans="2:67" s="65" customFormat="1" ht="20" customHeight="1">
      <c r="B74" s="64" t="str">
        <f>B17</f>
        <v>Employee 4</v>
      </c>
    </row>
    <row r="75" spans="2:67" s="65" customFormat="1" ht="20" customHeight="1">
      <c r="B75" s="66" t="s">
        <v>98</v>
      </c>
    </row>
    <row r="76" spans="2:67" s="77" customFormat="1" ht="20" customHeight="1">
      <c r="B76" s="49"/>
      <c r="C76" s="50">
        <f t="shared" ref="C76:N76" si="223">C60</f>
        <v>45108</v>
      </c>
      <c r="D76" s="50">
        <f t="shared" si="223"/>
        <v>45139</v>
      </c>
      <c r="E76" s="50">
        <f t="shared" si="223"/>
        <v>45170</v>
      </c>
      <c r="F76" s="50">
        <f t="shared" si="223"/>
        <v>45200</v>
      </c>
      <c r="G76" s="50">
        <f t="shared" si="223"/>
        <v>45231</v>
      </c>
      <c r="H76" s="50">
        <f t="shared" si="223"/>
        <v>45261</v>
      </c>
      <c r="I76" s="50">
        <f t="shared" si="223"/>
        <v>45292</v>
      </c>
      <c r="J76" s="50">
        <f t="shared" si="223"/>
        <v>45323</v>
      </c>
      <c r="K76" s="50">
        <f t="shared" si="223"/>
        <v>45352</v>
      </c>
      <c r="L76" s="50">
        <f t="shared" si="223"/>
        <v>45383</v>
      </c>
      <c r="M76" s="50">
        <f t="shared" si="223"/>
        <v>45413</v>
      </c>
      <c r="N76" s="50">
        <f t="shared" si="223"/>
        <v>45444</v>
      </c>
      <c r="O76" s="51" t="s">
        <v>95</v>
      </c>
      <c r="P76" s="50">
        <f t="shared" ref="P76:AA76" si="224">P60</f>
        <v>45474</v>
      </c>
      <c r="Q76" s="50">
        <f t="shared" si="224"/>
        <v>45505</v>
      </c>
      <c r="R76" s="50">
        <f t="shared" si="224"/>
        <v>45536</v>
      </c>
      <c r="S76" s="50">
        <f t="shared" si="224"/>
        <v>45566</v>
      </c>
      <c r="T76" s="50">
        <f t="shared" si="224"/>
        <v>45597</v>
      </c>
      <c r="U76" s="50">
        <f t="shared" si="224"/>
        <v>45627</v>
      </c>
      <c r="V76" s="50">
        <f t="shared" si="224"/>
        <v>45658</v>
      </c>
      <c r="W76" s="50">
        <f t="shared" si="224"/>
        <v>45689</v>
      </c>
      <c r="X76" s="50">
        <f t="shared" si="224"/>
        <v>45717</v>
      </c>
      <c r="Y76" s="50">
        <f t="shared" si="224"/>
        <v>45748</v>
      </c>
      <c r="Z76" s="50">
        <f t="shared" si="224"/>
        <v>45778</v>
      </c>
      <c r="AA76" s="50">
        <f t="shared" si="224"/>
        <v>45809</v>
      </c>
      <c r="AB76" s="51" t="s">
        <v>95</v>
      </c>
      <c r="AC76" s="50">
        <f t="shared" ref="AC76:AN76" si="225">AC60</f>
        <v>45839</v>
      </c>
      <c r="AD76" s="50">
        <f t="shared" si="225"/>
        <v>45870</v>
      </c>
      <c r="AE76" s="50">
        <f t="shared" si="225"/>
        <v>45901</v>
      </c>
      <c r="AF76" s="50">
        <f t="shared" si="225"/>
        <v>45931</v>
      </c>
      <c r="AG76" s="50">
        <f t="shared" si="225"/>
        <v>45962</v>
      </c>
      <c r="AH76" s="50">
        <f t="shared" si="225"/>
        <v>45992</v>
      </c>
      <c r="AI76" s="50">
        <f t="shared" si="225"/>
        <v>46023</v>
      </c>
      <c r="AJ76" s="50">
        <f t="shared" si="225"/>
        <v>46054</v>
      </c>
      <c r="AK76" s="50">
        <f t="shared" si="225"/>
        <v>46082</v>
      </c>
      <c r="AL76" s="50">
        <f t="shared" si="225"/>
        <v>46113</v>
      </c>
      <c r="AM76" s="50">
        <f t="shared" si="225"/>
        <v>46143</v>
      </c>
      <c r="AN76" s="50">
        <f t="shared" si="225"/>
        <v>46174</v>
      </c>
      <c r="AO76" s="51" t="s">
        <v>95</v>
      </c>
      <c r="AP76" s="50">
        <f t="shared" ref="AP76:BA76" si="226">AP60</f>
        <v>46204</v>
      </c>
      <c r="AQ76" s="50">
        <f t="shared" si="226"/>
        <v>46235</v>
      </c>
      <c r="AR76" s="50">
        <f t="shared" si="226"/>
        <v>46266</v>
      </c>
      <c r="AS76" s="50">
        <f t="shared" si="226"/>
        <v>46296</v>
      </c>
      <c r="AT76" s="50">
        <f t="shared" si="226"/>
        <v>46327</v>
      </c>
      <c r="AU76" s="50">
        <f t="shared" si="226"/>
        <v>46357</v>
      </c>
      <c r="AV76" s="50">
        <f t="shared" si="226"/>
        <v>46388</v>
      </c>
      <c r="AW76" s="50">
        <f t="shared" si="226"/>
        <v>46419</v>
      </c>
      <c r="AX76" s="50">
        <f t="shared" si="226"/>
        <v>46447</v>
      </c>
      <c r="AY76" s="50">
        <f t="shared" si="226"/>
        <v>46478</v>
      </c>
      <c r="AZ76" s="50">
        <f t="shared" si="226"/>
        <v>46508</v>
      </c>
      <c r="BA76" s="50">
        <f t="shared" si="226"/>
        <v>46539</v>
      </c>
      <c r="BB76" s="51" t="s">
        <v>95</v>
      </c>
      <c r="BC76" s="50">
        <f t="shared" ref="BC76:BN76" si="227">BC60</f>
        <v>46569</v>
      </c>
      <c r="BD76" s="50">
        <f t="shared" si="227"/>
        <v>46600</v>
      </c>
      <c r="BE76" s="50">
        <f t="shared" si="227"/>
        <v>46631</v>
      </c>
      <c r="BF76" s="50">
        <f t="shared" si="227"/>
        <v>46661</v>
      </c>
      <c r="BG76" s="50">
        <f t="shared" si="227"/>
        <v>46692</v>
      </c>
      <c r="BH76" s="50">
        <f t="shared" si="227"/>
        <v>46722</v>
      </c>
      <c r="BI76" s="50">
        <f t="shared" si="227"/>
        <v>46753</v>
      </c>
      <c r="BJ76" s="50">
        <f t="shared" si="227"/>
        <v>46784</v>
      </c>
      <c r="BK76" s="50">
        <f t="shared" si="227"/>
        <v>46813</v>
      </c>
      <c r="BL76" s="50">
        <f t="shared" si="227"/>
        <v>46844</v>
      </c>
      <c r="BM76" s="50">
        <f t="shared" si="227"/>
        <v>46874</v>
      </c>
      <c r="BN76" s="50">
        <f t="shared" si="227"/>
        <v>46905</v>
      </c>
      <c r="BO76" s="51" t="s">
        <v>95</v>
      </c>
    </row>
    <row r="77" spans="2:67" s="65" customFormat="1" ht="20" customHeight="1"/>
    <row r="78" spans="2:67" s="65" customFormat="1" ht="20" customHeight="1">
      <c r="B78" s="67" t="s">
        <v>99</v>
      </c>
      <c r="C78" s="68">
        <f>NETWORKDAYS(C76,D76)</f>
        <v>22</v>
      </c>
      <c r="D78" s="68">
        <f t="shared" ref="D78:M78" si="228">NETWORKDAYS(D76,E76)</f>
        <v>24</v>
      </c>
      <c r="E78" s="68">
        <f t="shared" si="228"/>
        <v>21</v>
      </c>
      <c r="F78" s="68">
        <f t="shared" si="228"/>
        <v>23</v>
      </c>
      <c r="G78" s="68">
        <f t="shared" si="228"/>
        <v>23</v>
      </c>
      <c r="H78" s="68">
        <f t="shared" si="228"/>
        <v>22</v>
      </c>
      <c r="I78" s="68">
        <f t="shared" si="228"/>
        <v>24</v>
      </c>
      <c r="J78" s="68">
        <f t="shared" si="228"/>
        <v>22</v>
      </c>
      <c r="K78" s="68">
        <f t="shared" si="228"/>
        <v>22</v>
      </c>
      <c r="L78" s="68">
        <f t="shared" si="228"/>
        <v>23</v>
      </c>
      <c r="M78" s="68">
        <f t="shared" si="228"/>
        <v>23</v>
      </c>
      <c r="N78" s="68">
        <v>22</v>
      </c>
      <c r="O78" s="69">
        <f>SUM(C78:N78)</f>
        <v>271</v>
      </c>
      <c r="P78" s="68">
        <f>NETWORKDAYS(P76,Q76)</f>
        <v>24</v>
      </c>
      <c r="Q78" s="68">
        <f t="shared" ref="Q78" si="229">NETWORKDAYS(Q76,R76)</f>
        <v>22</v>
      </c>
      <c r="R78" s="68">
        <f t="shared" ref="R78" si="230">NETWORKDAYS(R76,S76)</f>
        <v>22</v>
      </c>
      <c r="S78" s="68">
        <f t="shared" ref="S78" si="231">NETWORKDAYS(S76,T76)</f>
        <v>24</v>
      </c>
      <c r="T78" s="68">
        <f t="shared" ref="T78" si="232">NETWORKDAYS(T76,U76)</f>
        <v>21</v>
      </c>
      <c r="U78" s="68">
        <f t="shared" ref="U78" si="233">NETWORKDAYS(U76,V76)</f>
        <v>23</v>
      </c>
      <c r="V78" s="68">
        <f t="shared" ref="V78" si="234">NETWORKDAYS(V76,W76)</f>
        <v>23</v>
      </c>
      <c r="W78" s="68">
        <f t="shared" ref="W78" si="235">NETWORKDAYS(W76,X76)</f>
        <v>20</v>
      </c>
      <c r="X78" s="68">
        <f t="shared" ref="X78" si="236">NETWORKDAYS(X76,Y76)</f>
        <v>22</v>
      </c>
      <c r="Y78" s="68">
        <f t="shared" ref="Y78" si="237">NETWORKDAYS(Y76,Z76)</f>
        <v>23</v>
      </c>
      <c r="Z78" s="68">
        <f t="shared" ref="Z78" si="238">NETWORKDAYS(Z76,AA76)</f>
        <v>22</v>
      </c>
      <c r="AA78" s="68">
        <v>22</v>
      </c>
      <c r="AB78" s="69">
        <f>SUM(P78:AA78)</f>
        <v>268</v>
      </c>
      <c r="AC78" s="68">
        <f>NETWORKDAYS(AC76,AD76)</f>
        <v>24</v>
      </c>
      <c r="AD78" s="68">
        <f t="shared" ref="AD78" si="239">NETWORKDAYS(AD76,AE76)</f>
        <v>22</v>
      </c>
      <c r="AE78" s="68">
        <f t="shared" ref="AE78" si="240">NETWORKDAYS(AE76,AF76)</f>
        <v>23</v>
      </c>
      <c r="AF78" s="68">
        <f t="shared" ref="AF78" si="241">NETWORKDAYS(AF76,AG76)</f>
        <v>23</v>
      </c>
      <c r="AG78" s="68">
        <f t="shared" ref="AG78" si="242">NETWORKDAYS(AG76,AH76)</f>
        <v>21</v>
      </c>
      <c r="AH78" s="68">
        <f t="shared" ref="AH78" si="243">NETWORKDAYS(AH76,AI76)</f>
        <v>24</v>
      </c>
      <c r="AI78" s="68">
        <f t="shared" ref="AI78" si="244">NETWORKDAYS(AI76,AJ76)</f>
        <v>22</v>
      </c>
      <c r="AJ78" s="68">
        <f t="shared" ref="AJ78" si="245">NETWORKDAYS(AJ76,AK76)</f>
        <v>20</v>
      </c>
      <c r="AK78" s="68">
        <f t="shared" ref="AK78" si="246">NETWORKDAYS(AK76,AL76)</f>
        <v>23</v>
      </c>
      <c r="AL78" s="68">
        <f t="shared" ref="AL78" si="247">NETWORKDAYS(AL76,AM76)</f>
        <v>23</v>
      </c>
      <c r="AM78" s="68">
        <f t="shared" ref="AM78" si="248">NETWORKDAYS(AM76,AN76)</f>
        <v>22</v>
      </c>
      <c r="AN78" s="68">
        <v>22</v>
      </c>
      <c r="AO78" s="69">
        <f>SUM(AC78:AN78)</f>
        <v>269</v>
      </c>
      <c r="AP78" s="68">
        <f>NETWORKDAYS(AP76,AQ76)</f>
        <v>23</v>
      </c>
      <c r="AQ78" s="68">
        <f t="shared" ref="AQ78" si="249">NETWORKDAYS(AQ76,AR76)</f>
        <v>22</v>
      </c>
      <c r="AR78" s="68">
        <f t="shared" ref="AR78" si="250">NETWORKDAYS(AR76,AS76)</f>
        <v>23</v>
      </c>
      <c r="AS78" s="68">
        <f t="shared" ref="AS78" si="251">NETWORKDAYS(AS76,AT76)</f>
        <v>22</v>
      </c>
      <c r="AT78" s="68">
        <f t="shared" ref="AT78" si="252">NETWORKDAYS(AT76,AU76)</f>
        <v>22</v>
      </c>
      <c r="AU78" s="68">
        <f t="shared" ref="AU78" si="253">NETWORKDAYS(AU76,AV76)</f>
        <v>24</v>
      </c>
      <c r="AV78" s="68">
        <f t="shared" ref="AV78" si="254">NETWORKDAYS(AV76,AW76)</f>
        <v>22</v>
      </c>
      <c r="AW78" s="68">
        <f t="shared" ref="AW78" si="255">NETWORKDAYS(AW76,AX76)</f>
        <v>21</v>
      </c>
      <c r="AX78" s="68">
        <f t="shared" ref="AX78" si="256">NETWORKDAYS(AX76,AY76)</f>
        <v>24</v>
      </c>
      <c r="AY78" s="68">
        <f t="shared" ref="AY78" si="257">NETWORKDAYS(AY76,AZ76)</f>
        <v>22</v>
      </c>
      <c r="AZ78" s="68">
        <f t="shared" ref="AZ78" si="258">NETWORKDAYS(AZ76,BA76)</f>
        <v>22</v>
      </c>
      <c r="BA78" s="68">
        <v>22</v>
      </c>
      <c r="BB78" s="69">
        <f>SUM(AP78:BA78)</f>
        <v>269</v>
      </c>
      <c r="BC78" s="68">
        <f>NETWORKDAYS(BC76,BD76)</f>
        <v>22</v>
      </c>
      <c r="BD78" s="68">
        <f t="shared" ref="BD78" si="259">NETWORKDAYS(BD76,BE76)</f>
        <v>23</v>
      </c>
      <c r="BE78" s="68">
        <f t="shared" ref="BE78" si="260">NETWORKDAYS(BE76,BF76)</f>
        <v>23</v>
      </c>
      <c r="BF78" s="68">
        <f t="shared" ref="BF78" si="261">NETWORKDAYS(BF76,BG76)</f>
        <v>22</v>
      </c>
      <c r="BG78" s="68">
        <f t="shared" ref="BG78" si="262">NETWORKDAYS(BG76,BH76)</f>
        <v>23</v>
      </c>
      <c r="BH78" s="68">
        <f t="shared" ref="BH78" si="263">NETWORKDAYS(BH76,BI76)</f>
        <v>23</v>
      </c>
      <c r="BI78" s="68">
        <f t="shared" ref="BI78" si="264">NETWORKDAYS(BI76,BJ76)</f>
        <v>22</v>
      </c>
      <c r="BJ78" s="68">
        <f t="shared" ref="BJ78" si="265">NETWORKDAYS(BJ76,BK76)</f>
        <v>22</v>
      </c>
      <c r="BK78" s="68">
        <f t="shared" ref="BK78" si="266">NETWORKDAYS(BK76,BL76)</f>
        <v>23</v>
      </c>
      <c r="BL78" s="68">
        <f t="shared" ref="BL78" si="267">NETWORKDAYS(BL76,BM76)</f>
        <v>21</v>
      </c>
      <c r="BM78" s="68">
        <f t="shared" ref="BM78" si="268">NETWORKDAYS(BM76,BN76)</f>
        <v>24</v>
      </c>
      <c r="BN78" s="68">
        <v>22</v>
      </c>
      <c r="BO78" s="69">
        <f>SUM(BC78:BN78)</f>
        <v>270</v>
      </c>
    </row>
    <row r="79" spans="2:67" s="65" customFormat="1" ht="20" customHeight="1">
      <c r="B79" s="67" t="s">
        <v>100</v>
      </c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9">
        <f>SUM(C79:N79)</f>
        <v>0</v>
      </c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9">
        <f>SUM(P79:AA79)</f>
        <v>0</v>
      </c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9">
        <f>SUM(AC79:AN79)</f>
        <v>0</v>
      </c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9">
        <f>SUM(AP79:BA79)</f>
        <v>0</v>
      </c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9">
        <f>SUM(BC79:BN79)</f>
        <v>0</v>
      </c>
    </row>
    <row r="80" spans="2:67" s="65" customFormat="1" ht="20" customHeight="1">
      <c r="B80" s="67" t="s">
        <v>101</v>
      </c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9">
        <f>SUM(C80:N80)</f>
        <v>0</v>
      </c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9">
        <f>SUM(P80:AA80)</f>
        <v>0</v>
      </c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9">
        <f>SUM(AC80:AN80)</f>
        <v>0</v>
      </c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9">
        <f>SUM(AP80:BA80)</f>
        <v>0</v>
      </c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9">
        <f>SUM(BC80:BN80)</f>
        <v>0</v>
      </c>
    </row>
    <row r="81" spans="2:67" s="65" customFormat="1" ht="20" customHeight="1">
      <c r="B81" s="67" t="s">
        <v>102</v>
      </c>
      <c r="C81" s="70">
        <f>C65</f>
        <v>0</v>
      </c>
      <c r="D81" s="70">
        <f t="shared" ref="D81:N81" si="269">D65</f>
        <v>0</v>
      </c>
      <c r="E81" s="70">
        <f t="shared" si="269"/>
        <v>1</v>
      </c>
      <c r="F81" s="70">
        <f t="shared" si="269"/>
        <v>0</v>
      </c>
      <c r="G81" s="70">
        <f t="shared" si="269"/>
        <v>1</v>
      </c>
      <c r="H81" s="70">
        <f t="shared" si="269"/>
        <v>2</v>
      </c>
      <c r="I81" s="70">
        <f t="shared" si="269"/>
        <v>2</v>
      </c>
      <c r="J81" s="70">
        <f t="shared" si="269"/>
        <v>0</v>
      </c>
      <c r="K81" s="70">
        <f t="shared" si="269"/>
        <v>1</v>
      </c>
      <c r="L81" s="70">
        <f t="shared" si="269"/>
        <v>2</v>
      </c>
      <c r="M81" s="70">
        <f t="shared" si="269"/>
        <v>0</v>
      </c>
      <c r="N81" s="70">
        <f t="shared" si="269"/>
        <v>1</v>
      </c>
      <c r="O81" s="69">
        <f>SUM(C81:N81)</f>
        <v>10</v>
      </c>
      <c r="P81" s="70">
        <f>P65</f>
        <v>0</v>
      </c>
      <c r="Q81" s="70">
        <f t="shared" ref="Q81:AA81" si="270">Q65</f>
        <v>0</v>
      </c>
      <c r="R81" s="70">
        <f t="shared" si="270"/>
        <v>1</v>
      </c>
      <c r="S81" s="70">
        <f t="shared" si="270"/>
        <v>0</v>
      </c>
      <c r="T81" s="70">
        <f t="shared" si="270"/>
        <v>1</v>
      </c>
      <c r="U81" s="70">
        <f t="shared" si="270"/>
        <v>2</v>
      </c>
      <c r="V81" s="70">
        <f t="shared" si="270"/>
        <v>2</v>
      </c>
      <c r="W81" s="70">
        <f t="shared" si="270"/>
        <v>0</v>
      </c>
      <c r="X81" s="70">
        <f t="shared" si="270"/>
        <v>1</v>
      </c>
      <c r="Y81" s="70">
        <f t="shared" si="270"/>
        <v>2</v>
      </c>
      <c r="Z81" s="70">
        <f t="shared" si="270"/>
        <v>0</v>
      </c>
      <c r="AA81" s="70">
        <f t="shared" si="270"/>
        <v>1</v>
      </c>
      <c r="AB81" s="69">
        <f>SUM(P81:AA81)</f>
        <v>10</v>
      </c>
      <c r="AC81" s="70">
        <f>AC65</f>
        <v>0</v>
      </c>
      <c r="AD81" s="70">
        <f t="shared" ref="AD81:AN81" si="271">AD65</f>
        <v>0</v>
      </c>
      <c r="AE81" s="70">
        <f t="shared" si="271"/>
        <v>1</v>
      </c>
      <c r="AF81" s="70">
        <f t="shared" si="271"/>
        <v>0</v>
      </c>
      <c r="AG81" s="70">
        <f t="shared" si="271"/>
        <v>1</v>
      </c>
      <c r="AH81" s="70">
        <f t="shared" si="271"/>
        <v>2</v>
      </c>
      <c r="AI81" s="70">
        <f t="shared" si="271"/>
        <v>2</v>
      </c>
      <c r="AJ81" s="70">
        <f t="shared" si="271"/>
        <v>0</v>
      </c>
      <c r="AK81" s="70">
        <f t="shared" si="271"/>
        <v>1</v>
      </c>
      <c r="AL81" s="70">
        <f t="shared" si="271"/>
        <v>2</v>
      </c>
      <c r="AM81" s="70">
        <f t="shared" si="271"/>
        <v>0</v>
      </c>
      <c r="AN81" s="70">
        <f t="shared" si="271"/>
        <v>1</v>
      </c>
      <c r="AO81" s="69">
        <f>SUM(AC81:AN81)</f>
        <v>10</v>
      </c>
      <c r="AP81" s="70">
        <f>AP65</f>
        <v>0</v>
      </c>
      <c r="AQ81" s="70">
        <f t="shared" ref="AQ81:BA81" si="272">AQ65</f>
        <v>0</v>
      </c>
      <c r="AR81" s="70">
        <f t="shared" si="272"/>
        <v>1</v>
      </c>
      <c r="AS81" s="70">
        <f t="shared" si="272"/>
        <v>0</v>
      </c>
      <c r="AT81" s="70">
        <f t="shared" si="272"/>
        <v>1</v>
      </c>
      <c r="AU81" s="70">
        <f t="shared" si="272"/>
        <v>2</v>
      </c>
      <c r="AV81" s="70">
        <f t="shared" si="272"/>
        <v>2</v>
      </c>
      <c r="AW81" s="70">
        <f t="shared" si="272"/>
        <v>0</v>
      </c>
      <c r="AX81" s="70">
        <f t="shared" si="272"/>
        <v>1</v>
      </c>
      <c r="AY81" s="70">
        <f t="shared" si="272"/>
        <v>2</v>
      </c>
      <c r="AZ81" s="70">
        <f t="shared" si="272"/>
        <v>0</v>
      </c>
      <c r="BA81" s="70">
        <f t="shared" si="272"/>
        <v>1</v>
      </c>
      <c r="BB81" s="69">
        <f>SUM(AP81:BA81)</f>
        <v>10</v>
      </c>
      <c r="BC81" s="70">
        <f>BC65</f>
        <v>0</v>
      </c>
      <c r="BD81" s="70">
        <f t="shared" ref="BD81:BN81" si="273">BD65</f>
        <v>0</v>
      </c>
      <c r="BE81" s="70">
        <f t="shared" si="273"/>
        <v>1</v>
      </c>
      <c r="BF81" s="70">
        <f t="shared" si="273"/>
        <v>0</v>
      </c>
      <c r="BG81" s="70">
        <f t="shared" si="273"/>
        <v>1</v>
      </c>
      <c r="BH81" s="70">
        <f t="shared" si="273"/>
        <v>2</v>
      </c>
      <c r="BI81" s="70">
        <f t="shared" si="273"/>
        <v>2</v>
      </c>
      <c r="BJ81" s="70">
        <f t="shared" si="273"/>
        <v>0</v>
      </c>
      <c r="BK81" s="70">
        <f t="shared" si="273"/>
        <v>1</v>
      </c>
      <c r="BL81" s="70">
        <f t="shared" si="273"/>
        <v>2</v>
      </c>
      <c r="BM81" s="70">
        <f t="shared" si="273"/>
        <v>0</v>
      </c>
      <c r="BN81" s="70">
        <f t="shared" si="273"/>
        <v>1</v>
      </c>
      <c r="BO81" s="69">
        <f>SUM(BC81:BN81)</f>
        <v>10</v>
      </c>
    </row>
    <row r="82" spans="2:67" s="65" customFormat="1" ht="20" customHeight="1">
      <c r="B82" s="67" t="s">
        <v>103</v>
      </c>
      <c r="C82" s="67">
        <f t="shared" ref="C82:O82" si="274">C78-C79-C80-C81</f>
        <v>22</v>
      </c>
      <c r="D82" s="67">
        <f t="shared" si="274"/>
        <v>24</v>
      </c>
      <c r="E82" s="67">
        <f t="shared" si="274"/>
        <v>20</v>
      </c>
      <c r="F82" s="67">
        <f t="shared" si="274"/>
        <v>23</v>
      </c>
      <c r="G82" s="67">
        <f t="shared" si="274"/>
        <v>22</v>
      </c>
      <c r="H82" s="67">
        <f t="shared" si="274"/>
        <v>20</v>
      </c>
      <c r="I82" s="67">
        <f t="shared" si="274"/>
        <v>22</v>
      </c>
      <c r="J82" s="67">
        <f t="shared" si="274"/>
        <v>22</v>
      </c>
      <c r="K82" s="67">
        <f t="shared" si="274"/>
        <v>21</v>
      </c>
      <c r="L82" s="67">
        <f t="shared" si="274"/>
        <v>21</v>
      </c>
      <c r="M82" s="67">
        <f t="shared" si="274"/>
        <v>23</v>
      </c>
      <c r="N82" s="67">
        <f t="shared" si="274"/>
        <v>21</v>
      </c>
      <c r="O82" s="69">
        <f t="shared" si="274"/>
        <v>261</v>
      </c>
      <c r="P82" s="67">
        <f t="shared" ref="P82:AB82" si="275">P78-P79-P80-P81</f>
        <v>24</v>
      </c>
      <c r="Q82" s="67">
        <f t="shared" si="275"/>
        <v>22</v>
      </c>
      <c r="R82" s="67">
        <f t="shared" si="275"/>
        <v>21</v>
      </c>
      <c r="S82" s="67">
        <f t="shared" si="275"/>
        <v>24</v>
      </c>
      <c r="T82" s="67">
        <f t="shared" si="275"/>
        <v>20</v>
      </c>
      <c r="U82" s="67">
        <f t="shared" si="275"/>
        <v>21</v>
      </c>
      <c r="V82" s="67">
        <f t="shared" si="275"/>
        <v>21</v>
      </c>
      <c r="W82" s="67">
        <f t="shared" si="275"/>
        <v>20</v>
      </c>
      <c r="X82" s="67">
        <f t="shared" si="275"/>
        <v>21</v>
      </c>
      <c r="Y82" s="67">
        <f t="shared" si="275"/>
        <v>21</v>
      </c>
      <c r="Z82" s="67">
        <f t="shared" si="275"/>
        <v>22</v>
      </c>
      <c r="AA82" s="67">
        <f t="shared" si="275"/>
        <v>21</v>
      </c>
      <c r="AB82" s="69">
        <f t="shared" si="275"/>
        <v>258</v>
      </c>
      <c r="AC82" s="67">
        <f t="shared" ref="AC82:AO82" si="276">AC78-AC79-AC80-AC81</f>
        <v>24</v>
      </c>
      <c r="AD82" s="67">
        <f t="shared" si="276"/>
        <v>22</v>
      </c>
      <c r="AE82" s="67">
        <f t="shared" si="276"/>
        <v>22</v>
      </c>
      <c r="AF82" s="67">
        <f t="shared" si="276"/>
        <v>23</v>
      </c>
      <c r="AG82" s="67">
        <f t="shared" si="276"/>
        <v>20</v>
      </c>
      <c r="AH82" s="67">
        <f t="shared" si="276"/>
        <v>22</v>
      </c>
      <c r="AI82" s="67">
        <f t="shared" si="276"/>
        <v>20</v>
      </c>
      <c r="AJ82" s="67">
        <f t="shared" si="276"/>
        <v>20</v>
      </c>
      <c r="AK82" s="67">
        <f t="shared" si="276"/>
        <v>22</v>
      </c>
      <c r="AL82" s="67">
        <f t="shared" si="276"/>
        <v>21</v>
      </c>
      <c r="AM82" s="67">
        <f t="shared" si="276"/>
        <v>22</v>
      </c>
      <c r="AN82" s="67">
        <f t="shared" si="276"/>
        <v>21</v>
      </c>
      <c r="AO82" s="69">
        <f t="shared" si="276"/>
        <v>259</v>
      </c>
      <c r="AP82" s="67">
        <f t="shared" ref="AP82:BB82" si="277">AP78-AP79-AP80-AP81</f>
        <v>23</v>
      </c>
      <c r="AQ82" s="67">
        <f t="shared" si="277"/>
        <v>22</v>
      </c>
      <c r="AR82" s="67">
        <f t="shared" si="277"/>
        <v>22</v>
      </c>
      <c r="AS82" s="67">
        <f t="shared" si="277"/>
        <v>22</v>
      </c>
      <c r="AT82" s="67">
        <f t="shared" si="277"/>
        <v>21</v>
      </c>
      <c r="AU82" s="67">
        <f t="shared" si="277"/>
        <v>22</v>
      </c>
      <c r="AV82" s="67">
        <f t="shared" si="277"/>
        <v>20</v>
      </c>
      <c r="AW82" s="67">
        <f t="shared" si="277"/>
        <v>21</v>
      </c>
      <c r="AX82" s="67">
        <f t="shared" si="277"/>
        <v>23</v>
      </c>
      <c r="AY82" s="67">
        <f t="shared" si="277"/>
        <v>20</v>
      </c>
      <c r="AZ82" s="67">
        <f t="shared" si="277"/>
        <v>22</v>
      </c>
      <c r="BA82" s="67">
        <f t="shared" si="277"/>
        <v>21</v>
      </c>
      <c r="BB82" s="69">
        <f t="shared" si="277"/>
        <v>259</v>
      </c>
      <c r="BC82" s="67">
        <f t="shared" ref="BC82:BO82" si="278">BC78-BC79-BC80-BC81</f>
        <v>22</v>
      </c>
      <c r="BD82" s="67">
        <f t="shared" si="278"/>
        <v>23</v>
      </c>
      <c r="BE82" s="67">
        <f t="shared" si="278"/>
        <v>22</v>
      </c>
      <c r="BF82" s="67">
        <f t="shared" si="278"/>
        <v>22</v>
      </c>
      <c r="BG82" s="67">
        <f t="shared" si="278"/>
        <v>22</v>
      </c>
      <c r="BH82" s="67">
        <f t="shared" si="278"/>
        <v>21</v>
      </c>
      <c r="BI82" s="67">
        <f t="shared" si="278"/>
        <v>20</v>
      </c>
      <c r="BJ82" s="67">
        <f t="shared" si="278"/>
        <v>22</v>
      </c>
      <c r="BK82" s="67">
        <f t="shared" si="278"/>
        <v>22</v>
      </c>
      <c r="BL82" s="67">
        <f t="shared" si="278"/>
        <v>19</v>
      </c>
      <c r="BM82" s="67">
        <f t="shared" si="278"/>
        <v>24</v>
      </c>
      <c r="BN82" s="67">
        <f t="shared" si="278"/>
        <v>21</v>
      </c>
      <c r="BO82" s="69">
        <f t="shared" si="278"/>
        <v>260</v>
      </c>
    </row>
    <row r="83" spans="2:67" s="65" customFormat="1" ht="20" customHeight="1">
      <c r="B83" s="67" t="s">
        <v>104</v>
      </c>
      <c r="C83" s="71">
        <v>0.8</v>
      </c>
      <c r="D83" s="71">
        <v>0.8</v>
      </c>
      <c r="E83" s="71">
        <v>0.8</v>
      </c>
      <c r="F83" s="71">
        <v>0.8</v>
      </c>
      <c r="G83" s="71">
        <v>0.8</v>
      </c>
      <c r="H83" s="71">
        <v>0.8</v>
      </c>
      <c r="I83" s="71">
        <v>0.8</v>
      </c>
      <c r="J83" s="71">
        <v>0.8</v>
      </c>
      <c r="K83" s="71">
        <v>0.8</v>
      </c>
      <c r="L83" s="71">
        <v>0.8</v>
      </c>
      <c r="M83" s="71">
        <v>0.8</v>
      </c>
      <c r="N83" s="71">
        <v>0.8</v>
      </c>
      <c r="O83" s="69"/>
      <c r="P83" s="71">
        <v>0.8</v>
      </c>
      <c r="Q83" s="71">
        <v>0.8</v>
      </c>
      <c r="R83" s="71">
        <v>0.8</v>
      </c>
      <c r="S83" s="71">
        <v>0.8</v>
      </c>
      <c r="T83" s="71">
        <v>0.8</v>
      </c>
      <c r="U83" s="71">
        <v>0.8</v>
      </c>
      <c r="V83" s="71">
        <v>0.8</v>
      </c>
      <c r="W83" s="71">
        <v>0.8</v>
      </c>
      <c r="X83" s="71">
        <v>0.8</v>
      </c>
      <c r="Y83" s="71">
        <v>0.8</v>
      </c>
      <c r="Z83" s="71">
        <v>0.8</v>
      </c>
      <c r="AA83" s="71">
        <v>0.8</v>
      </c>
      <c r="AB83" s="69"/>
      <c r="AC83" s="71">
        <v>0.8</v>
      </c>
      <c r="AD83" s="71">
        <v>0.8</v>
      </c>
      <c r="AE83" s="71">
        <v>0.8</v>
      </c>
      <c r="AF83" s="71">
        <v>0.8</v>
      </c>
      <c r="AG83" s="71">
        <v>0.8</v>
      </c>
      <c r="AH83" s="71">
        <v>0.8</v>
      </c>
      <c r="AI83" s="71">
        <v>0.8</v>
      </c>
      <c r="AJ83" s="71">
        <v>0.8</v>
      </c>
      <c r="AK83" s="71">
        <v>0.8</v>
      </c>
      <c r="AL83" s="71">
        <v>0.8</v>
      </c>
      <c r="AM83" s="71">
        <v>0.8</v>
      </c>
      <c r="AN83" s="71">
        <v>0.8</v>
      </c>
      <c r="AO83" s="69"/>
      <c r="AP83" s="71">
        <v>0.8</v>
      </c>
      <c r="AQ83" s="71">
        <v>0.8</v>
      </c>
      <c r="AR83" s="71">
        <v>0.8</v>
      </c>
      <c r="AS83" s="71">
        <v>0.8</v>
      </c>
      <c r="AT83" s="71">
        <v>0.8</v>
      </c>
      <c r="AU83" s="71">
        <v>0.8</v>
      </c>
      <c r="AV83" s="71">
        <v>0.8</v>
      </c>
      <c r="AW83" s="71">
        <v>0.8</v>
      </c>
      <c r="AX83" s="71">
        <v>0.8</v>
      </c>
      <c r="AY83" s="71">
        <v>0.8</v>
      </c>
      <c r="AZ83" s="71">
        <v>0.8</v>
      </c>
      <c r="BA83" s="71">
        <v>0.8</v>
      </c>
      <c r="BB83" s="69"/>
      <c r="BC83" s="71">
        <v>0.8</v>
      </c>
      <c r="BD83" s="71">
        <v>0.8</v>
      </c>
      <c r="BE83" s="71">
        <v>0.8</v>
      </c>
      <c r="BF83" s="71">
        <v>0.8</v>
      </c>
      <c r="BG83" s="71">
        <v>0.8</v>
      </c>
      <c r="BH83" s="71">
        <v>0.8</v>
      </c>
      <c r="BI83" s="71">
        <v>0.8</v>
      </c>
      <c r="BJ83" s="71">
        <v>0.8</v>
      </c>
      <c r="BK83" s="71">
        <v>0.8</v>
      </c>
      <c r="BL83" s="71">
        <v>0.8</v>
      </c>
      <c r="BM83" s="71">
        <v>0.8</v>
      </c>
      <c r="BN83" s="71">
        <v>0.8</v>
      </c>
      <c r="BO83" s="69"/>
    </row>
    <row r="84" spans="2:67" s="65" customFormat="1" ht="20" customHeight="1">
      <c r="B84" s="67" t="s">
        <v>105</v>
      </c>
      <c r="C84" s="58">
        <f t="shared" ref="C84:N84" si="279">C82*7.5*C83</f>
        <v>132</v>
      </c>
      <c r="D84" s="58">
        <f t="shared" si="279"/>
        <v>144</v>
      </c>
      <c r="E84" s="58">
        <f t="shared" si="279"/>
        <v>120</v>
      </c>
      <c r="F84" s="58">
        <f t="shared" si="279"/>
        <v>138</v>
      </c>
      <c r="G84" s="58">
        <f t="shared" si="279"/>
        <v>132</v>
      </c>
      <c r="H84" s="58">
        <f t="shared" si="279"/>
        <v>120</v>
      </c>
      <c r="I84" s="58">
        <f t="shared" si="279"/>
        <v>132</v>
      </c>
      <c r="J84" s="58">
        <f t="shared" si="279"/>
        <v>132</v>
      </c>
      <c r="K84" s="58">
        <f t="shared" si="279"/>
        <v>126</v>
      </c>
      <c r="L84" s="58">
        <f t="shared" si="279"/>
        <v>126</v>
      </c>
      <c r="M84" s="58">
        <f t="shared" si="279"/>
        <v>138</v>
      </c>
      <c r="N84" s="58">
        <f t="shared" si="279"/>
        <v>126</v>
      </c>
      <c r="O84" s="59">
        <f>SUM(C84:N84)</f>
        <v>1566</v>
      </c>
      <c r="P84" s="58">
        <f t="shared" ref="P84:AA84" si="280">P82*7.5*P83</f>
        <v>144</v>
      </c>
      <c r="Q84" s="58">
        <f t="shared" si="280"/>
        <v>132</v>
      </c>
      <c r="R84" s="58">
        <f t="shared" si="280"/>
        <v>126</v>
      </c>
      <c r="S84" s="58">
        <f t="shared" si="280"/>
        <v>144</v>
      </c>
      <c r="T84" s="58">
        <f t="shared" si="280"/>
        <v>120</v>
      </c>
      <c r="U84" s="58">
        <f t="shared" si="280"/>
        <v>126</v>
      </c>
      <c r="V84" s="58">
        <f t="shared" si="280"/>
        <v>126</v>
      </c>
      <c r="W84" s="58">
        <f t="shared" si="280"/>
        <v>120</v>
      </c>
      <c r="X84" s="58">
        <f t="shared" si="280"/>
        <v>126</v>
      </c>
      <c r="Y84" s="58">
        <f t="shared" si="280"/>
        <v>126</v>
      </c>
      <c r="Z84" s="58">
        <f t="shared" si="280"/>
        <v>132</v>
      </c>
      <c r="AA84" s="58">
        <f t="shared" si="280"/>
        <v>126</v>
      </c>
      <c r="AB84" s="59">
        <f>SUM(P84:AA84)</f>
        <v>1548</v>
      </c>
      <c r="AC84" s="58">
        <f t="shared" ref="AC84:AN84" si="281">AC82*7.5*AC83</f>
        <v>144</v>
      </c>
      <c r="AD84" s="58">
        <f t="shared" si="281"/>
        <v>132</v>
      </c>
      <c r="AE84" s="58">
        <f t="shared" si="281"/>
        <v>132</v>
      </c>
      <c r="AF84" s="58">
        <f t="shared" si="281"/>
        <v>138</v>
      </c>
      <c r="AG84" s="58">
        <f t="shared" si="281"/>
        <v>120</v>
      </c>
      <c r="AH84" s="58">
        <f t="shared" si="281"/>
        <v>132</v>
      </c>
      <c r="AI84" s="58">
        <f t="shared" si="281"/>
        <v>120</v>
      </c>
      <c r="AJ84" s="58">
        <f t="shared" si="281"/>
        <v>120</v>
      </c>
      <c r="AK84" s="58">
        <f t="shared" si="281"/>
        <v>132</v>
      </c>
      <c r="AL84" s="58">
        <f t="shared" si="281"/>
        <v>126</v>
      </c>
      <c r="AM84" s="58">
        <f t="shared" si="281"/>
        <v>132</v>
      </c>
      <c r="AN84" s="58">
        <f t="shared" si="281"/>
        <v>126</v>
      </c>
      <c r="AO84" s="59">
        <f>SUM(AC84:AN84)</f>
        <v>1554</v>
      </c>
      <c r="AP84" s="58">
        <f t="shared" ref="AP84:BA84" si="282">AP82*7.5*AP83</f>
        <v>138</v>
      </c>
      <c r="AQ84" s="58">
        <f t="shared" si="282"/>
        <v>132</v>
      </c>
      <c r="AR84" s="58">
        <f t="shared" si="282"/>
        <v>132</v>
      </c>
      <c r="AS84" s="58">
        <f t="shared" si="282"/>
        <v>132</v>
      </c>
      <c r="AT84" s="58">
        <f t="shared" si="282"/>
        <v>126</v>
      </c>
      <c r="AU84" s="58">
        <f t="shared" si="282"/>
        <v>132</v>
      </c>
      <c r="AV84" s="58">
        <f t="shared" si="282"/>
        <v>120</v>
      </c>
      <c r="AW84" s="58">
        <f t="shared" si="282"/>
        <v>126</v>
      </c>
      <c r="AX84" s="58">
        <f t="shared" si="282"/>
        <v>138</v>
      </c>
      <c r="AY84" s="58">
        <f t="shared" si="282"/>
        <v>120</v>
      </c>
      <c r="AZ84" s="58">
        <f t="shared" si="282"/>
        <v>132</v>
      </c>
      <c r="BA84" s="58">
        <f t="shared" si="282"/>
        <v>126</v>
      </c>
      <c r="BB84" s="59">
        <f>SUM(AP84:BA84)</f>
        <v>1554</v>
      </c>
      <c r="BC84" s="58">
        <f t="shared" ref="BC84:BN84" si="283">BC82*7.5*BC83</f>
        <v>132</v>
      </c>
      <c r="BD84" s="58">
        <f t="shared" si="283"/>
        <v>138</v>
      </c>
      <c r="BE84" s="58">
        <f t="shared" si="283"/>
        <v>132</v>
      </c>
      <c r="BF84" s="58">
        <f t="shared" si="283"/>
        <v>132</v>
      </c>
      <c r="BG84" s="58">
        <f t="shared" si="283"/>
        <v>132</v>
      </c>
      <c r="BH84" s="58">
        <f t="shared" si="283"/>
        <v>126</v>
      </c>
      <c r="BI84" s="58">
        <f t="shared" si="283"/>
        <v>120</v>
      </c>
      <c r="BJ84" s="58">
        <f t="shared" si="283"/>
        <v>132</v>
      </c>
      <c r="BK84" s="58">
        <f t="shared" si="283"/>
        <v>132</v>
      </c>
      <c r="BL84" s="58">
        <f t="shared" si="283"/>
        <v>114</v>
      </c>
      <c r="BM84" s="58">
        <f t="shared" si="283"/>
        <v>144</v>
      </c>
      <c r="BN84" s="58">
        <f t="shared" si="283"/>
        <v>126</v>
      </c>
      <c r="BO84" s="59">
        <f>SUM(BC84:BN84)</f>
        <v>1560</v>
      </c>
    </row>
    <row r="85" spans="2:67" s="65" customFormat="1" ht="20" customHeight="1">
      <c r="B85" s="67" t="s">
        <v>106</v>
      </c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4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4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4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4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4"/>
    </row>
    <row r="86" spans="2:67" s="65" customFormat="1" ht="20" customHeight="1"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</row>
    <row r="87" spans="2:67" s="52" customFormat="1" ht="20" customHeight="1">
      <c r="B87" s="53" t="s">
        <v>107</v>
      </c>
      <c r="C87" s="54">
        <f t="shared" ref="C87:N87" si="284">C84*C85</f>
        <v>0</v>
      </c>
      <c r="D87" s="54">
        <f t="shared" si="284"/>
        <v>0</v>
      </c>
      <c r="E87" s="54">
        <f t="shared" si="284"/>
        <v>0</v>
      </c>
      <c r="F87" s="54">
        <f t="shared" si="284"/>
        <v>0</v>
      </c>
      <c r="G87" s="54">
        <f t="shared" si="284"/>
        <v>0</v>
      </c>
      <c r="H87" s="54">
        <f t="shared" si="284"/>
        <v>0</v>
      </c>
      <c r="I87" s="54">
        <f t="shared" si="284"/>
        <v>0</v>
      </c>
      <c r="J87" s="54">
        <f t="shared" si="284"/>
        <v>0</v>
      </c>
      <c r="K87" s="54">
        <f t="shared" si="284"/>
        <v>0</v>
      </c>
      <c r="L87" s="54">
        <f t="shared" si="284"/>
        <v>0</v>
      </c>
      <c r="M87" s="54">
        <f t="shared" si="284"/>
        <v>0</v>
      </c>
      <c r="N87" s="54">
        <f t="shared" si="284"/>
        <v>0</v>
      </c>
      <c r="O87" s="54">
        <f>SUM(C87:N87)</f>
        <v>0</v>
      </c>
      <c r="P87" s="54">
        <f t="shared" ref="P87:AA87" si="285">P84*P85</f>
        <v>0</v>
      </c>
      <c r="Q87" s="54">
        <f t="shared" si="285"/>
        <v>0</v>
      </c>
      <c r="R87" s="54">
        <f t="shared" si="285"/>
        <v>0</v>
      </c>
      <c r="S87" s="54">
        <f t="shared" si="285"/>
        <v>0</v>
      </c>
      <c r="T87" s="54">
        <f t="shared" si="285"/>
        <v>0</v>
      </c>
      <c r="U87" s="54">
        <f t="shared" si="285"/>
        <v>0</v>
      </c>
      <c r="V87" s="54">
        <f t="shared" si="285"/>
        <v>0</v>
      </c>
      <c r="W87" s="54">
        <f t="shared" si="285"/>
        <v>0</v>
      </c>
      <c r="X87" s="54">
        <f t="shared" si="285"/>
        <v>0</v>
      </c>
      <c r="Y87" s="54">
        <f t="shared" si="285"/>
        <v>0</v>
      </c>
      <c r="Z87" s="54">
        <f t="shared" si="285"/>
        <v>0</v>
      </c>
      <c r="AA87" s="54">
        <f t="shared" si="285"/>
        <v>0</v>
      </c>
      <c r="AB87" s="54">
        <f>SUM(P87:AA87)</f>
        <v>0</v>
      </c>
      <c r="AC87" s="54">
        <f t="shared" ref="AC87:AN87" si="286">AC84*AC85</f>
        <v>0</v>
      </c>
      <c r="AD87" s="54">
        <f t="shared" si="286"/>
        <v>0</v>
      </c>
      <c r="AE87" s="54">
        <f t="shared" si="286"/>
        <v>0</v>
      </c>
      <c r="AF87" s="54">
        <f t="shared" si="286"/>
        <v>0</v>
      </c>
      <c r="AG87" s="54">
        <f t="shared" si="286"/>
        <v>0</v>
      </c>
      <c r="AH87" s="54">
        <f t="shared" si="286"/>
        <v>0</v>
      </c>
      <c r="AI87" s="54">
        <f t="shared" si="286"/>
        <v>0</v>
      </c>
      <c r="AJ87" s="54">
        <f t="shared" si="286"/>
        <v>0</v>
      </c>
      <c r="AK87" s="54">
        <f t="shared" si="286"/>
        <v>0</v>
      </c>
      <c r="AL87" s="54">
        <f t="shared" si="286"/>
        <v>0</v>
      </c>
      <c r="AM87" s="54">
        <f t="shared" si="286"/>
        <v>0</v>
      </c>
      <c r="AN87" s="54">
        <f t="shared" si="286"/>
        <v>0</v>
      </c>
      <c r="AO87" s="54">
        <f>SUM(AC87:AN87)</f>
        <v>0</v>
      </c>
      <c r="AP87" s="54">
        <f t="shared" ref="AP87:BA87" si="287">AP84*AP85</f>
        <v>0</v>
      </c>
      <c r="AQ87" s="54">
        <f t="shared" si="287"/>
        <v>0</v>
      </c>
      <c r="AR87" s="54">
        <f t="shared" si="287"/>
        <v>0</v>
      </c>
      <c r="AS87" s="54">
        <f t="shared" si="287"/>
        <v>0</v>
      </c>
      <c r="AT87" s="54">
        <f t="shared" si="287"/>
        <v>0</v>
      </c>
      <c r="AU87" s="54">
        <f t="shared" si="287"/>
        <v>0</v>
      </c>
      <c r="AV87" s="54">
        <f t="shared" si="287"/>
        <v>0</v>
      </c>
      <c r="AW87" s="54">
        <f t="shared" si="287"/>
        <v>0</v>
      </c>
      <c r="AX87" s="54">
        <f t="shared" si="287"/>
        <v>0</v>
      </c>
      <c r="AY87" s="54">
        <f t="shared" si="287"/>
        <v>0</v>
      </c>
      <c r="AZ87" s="54">
        <f t="shared" si="287"/>
        <v>0</v>
      </c>
      <c r="BA87" s="54">
        <f t="shared" si="287"/>
        <v>0</v>
      </c>
      <c r="BB87" s="54">
        <f>SUM(AP87:BA87)</f>
        <v>0</v>
      </c>
      <c r="BC87" s="54">
        <f t="shared" ref="BC87:BN87" si="288">BC84*BC85</f>
        <v>0</v>
      </c>
      <c r="BD87" s="54">
        <f t="shared" si="288"/>
        <v>0</v>
      </c>
      <c r="BE87" s="54">
        <f t="shared" si="288"/>
        <v>0</v>
      </c>
      <c r="BF87" s="54">
        <f t="shared" si="288"/>
        <v>0</v>
      </c>
      <c r="BG87" s="54">
        <f t="shared" si="288"/>
        <v>0</v>
      </c>
      <c r="BH87" s="54">
        <f t="shared" si="288"/>
        <v>0</v>
      </c>
      <c r="BI87" s="54">
        <f t="shared" si="288"/>
        <v>0</v>
      </c>
      <c r="BJ87" s="54">
        <f t="shared" si="288"/>
        <v>0</v>
      </c>
      <c r="BK87" s="54">
        <f t="shared" si="288"/>
        <v>0</v>
      </c>
      <c r="BL87" s="54">
        <f t="shared" si="288"/>
        <v>0</v>
      </c>
      <c r="BM87" s="54">
        <f t="shared" si="288"/>
        <v>0</v>
      </c>
      <c r="BN87" s="54">
        <f t="shared" si="288"/>
        <v>0</v>
      </c>
      <c r="BO87" s="54">
        <f>SUM(BC87:BN87)</f>
        <v>0</v>
      </c>
    </row>
  </sheetData>
  <mergeCells count="1">
    <mergeCell ref="B2:C4"/>
  </mergeCells>
  <pageMargins left="0.28000000000000003" right="0.26" top="0.35433070866141736" bottom="0.35433070866141736" header="0.31496062992125984" footer="0.19"/>
  <pageSetup paperSize="9" scale="82" fitToHeight="0" orientation="landscape" r:id="rId1"/>
  <headerFooter>
    <oddFooter>&amp;L&amp;8© &amp;"Segoe UI,Regular"2013 Change GPS Pty Ltd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P78"/>
  <sheetViews>
    <sheetView showGridLines="0" tabSelected="1" zoomScale="98" zoomScaleNormal="98" workbookViewId="0">
      <pane xSplit="2" ySplit="11" topLeftCell="BD12" activePane="bottomRight" state="frozen"/>
      <selection pane="topRight" activeCell="B1" sqref="B1"/>
      <selection pane="bottomLeft" activeCell="A5" sqref="A5"/>
      <selection pane="bottomRight" activeCell="BL9" sqref="BL9"/>
    </sheetView>
  </sheetViews>
  <sheetFormatPr baseColWidth="10" defaultColWidth="8.83203125" defaultRowHeight="20" customHeight="1"/>
  <cols>
    <col min="1" max="1" width="3.5" style="88" customWidth="1"/>
    <col min="2" max="2" width="48.33203125" style="88" customWidth="1"/>
    <col min="3" max="68" width="12.1640625" style="88" customWidth="1"/>
    <col min="69" max="16384" width="8.83203125" style="88"/>
  </cols>
  <sheetData>
    <row r="1" spans="2:68" s="5" customFormat="1" ht="17" customHeight="1"/>
    <row r="2" spans="2:68" s="5" customFormat="1" ht="13">
      <c r="B2" s="106" t="e" vm="1">
        <v>#VALUE!</v>
      </c>
      <c r="C2" s="106"/>
      <c r="D2" s="106"/>
    </row>
    <row r="3" spans="2:68" s="5" customFormat="1" ht="13">
      <c r="B3" s="106"/>
      <c r="C3" s="106"/>
      <c r="D3" s="106"/>
    </row>
    <row r="4" spans="2:68" s="5" customFormat="1" ht="9" customHeight="1">
      <c r="B4" s="106"/>
      <c r="C4" s="106"/>
      <c r="D4" s="106"/>
    </row>
    <row r="5" spans="2:68" s="5" customFormat="1" ht="9" customHeight="1"/>
    <row r="6" spans="2:68" ht="20" customHeight="1">
      <c r="B6" s="8" t="s">
        <v>139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</row>
    <row r="7" spans="2:68" ht="20" customHeight="1">
      <c r="B7" s="9" t="s">
        <v>140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</row>
    <row r="8" spans="2:68" ht="20" customHeight="1">
      <c r="B8" s="10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</row>
    <row r="9" spans="2:68" ht="20" customHeight="1">
      <c r="B9" s="4" t="s">
        <v>141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</row>
    <row r="10" spans="2:68" ht="20" customHeight="1">
      <c r="B10" s="81"/>
    </row>
    <row r="11" spans="2:68" s="100" customFormat="1" ht="20" customHeight="1">
      <c r="B11" s="78"/>
      <c r="C11" s="79" t="s">
        <v>114</v>
      </c>
      <c r="D11" s="80">
        <v>45839</v>
      </c>
      <c r="E11" s="80">
        <v>45870</v>
      </c>
      <c r="F11" s="80">
        <v>45901</v>
      </c>
      <c r="G11" s="80">
        <v>45931</v>
      </c>
      <c r="H11" s="80">
        <v>45962</v>
      </c>
      <c r="I11" s="80">
        <v>45992</v>
      </c>
      <c r="J11" s="80">
        <v>46023</v>
      </c>
      <c r="K11" s="80">
        <v>46054</v>
      </c>
      <c r="L11" s="80">
        <v>46082</v>
      </c>
      <c r="M11" s="80">
        <v>46113</v>
      </c>
      <c r="N11" s="80">
        <v>46143</v>
      </c>
      <c r="O11" s="80">
        <v>46174</v>
      </c>
      <c r="P11" s="79" t="s">
        <v>115</v>
      </c>
      <c r="Q11" s="80">
        <v>46204</v>
      </c>
      <c r="R11" s="80">
        <v>46235</v>
      </c>
      <c r="S11" s="80">
        <v>46266</v>
      </c>
      <c r="T11" s="80">
        <v>46296</v>
      </c>
      <c r="U11" s="80">
        <v>46327</v>
      </c>
      <c r="V11" s="80">
        <v>46357</v>
      </c>
      <c r="W11" s="80">
        <v>46388</v>
      </c>
      <c r="X11" s="80">
        <v>46419</v>
      </c>
      <c r="Y11" s="80">
        <v>46447</v>
      </c>
      <c r="Z11" s="80">
        <v>46478</v>
      </c>
      <c r="AA11" s="80">
        <v>46508</v>
      </c>
      <c r="AB11" s="80">
        <v>46539</v>
      </c>
      <c r="AC11" s="79" t="s">
        <v>116</v>
      </c>
      <c r="AD11" s="80">
        <v>46569</v>
      </c>
      <c r="AE11" s="80">
        <v>46600</v>
      </c>
      <c r="AF11" s="80">
        <v>46631</v>
      </c>
      <c r="AG11" s="80">
        <v>46661</v>
      </c>
      <c r="AH11" s="80">
        <v>46692</v>
      </c>
      <c r="AI11" s="80">
        <v>46722</v>
      </c>
      <c r="AJ11" s="80">
        <v>46753</v>
      </c>
      <c r="AK11" s="80">
        <v>46784</v>
      </c>
      <c r="AL11" s="80">
        <v>46813</v>
      </c>
      <c r="AM11" s="80">
        <v>46844</v>
      </c>
      <c r="AN11" s="80">
        <v>46874</v>
      </c>
      <c r="AO11" s="80">
        <v>46905</v>
      </c>
      <c r="AP11" s="79" t="s">
        <v>117</v>
      </c>
      <c r="AQ11" s="80">
        <v>46935</v>
      </c>
      <c r="AR11" s="80">
        <v>46966</v>
      </c>
      <c r="AS11" s="80">
        <v>46997</v>
      </c>
      <c r="AT11" s="80">
        <v>47027</v>
      </c>
      <c r="AU11" s="80">
        <v>47058</v>
      </c>
      <c r="AV11" s="80">
        <v>47088</v>
      </c>
      <c r="AW11" s="80">
        <v>47119</v>
      </c>
      <c r="AX11" s="80">
        <v>47150</v>
      </c>
      <c r="AY11" s="80">
        <v>47178</v>
      </c>
      <c r="AZ11" s="80">
        <v>47209</v>
      </c>
      <c r="BA11" s="80">
        <v>47239</v>
      </c>
      <c r="BB11" s="80">
        <v>47270</v>
      </c>
      <c r="BC11" s="79" t="s">
        <v>143</v>
      </c>
      <c r="BD11" s="80">
        <v>47300</v>
      </c>
      <c r="BE11" s="80">
        <v>47331</v>
      </c>
      <c r="BF11" s="80">
        <v>47362</v>
      </c>
      <c r="BG11" s="80">
        <v>47392</v>
      </c>
      <c r="BH11" s="80">
        <v>47423</v>
      </c>
      <c r="BI11" s="80">
        <v>47453</v>
      </c>
      <c r="BJ11" s="80">
        <v>47484</v>
      </c>
      <c r="BK11" s="80">
        <v>47515</v>
      </c>
      <c r="BL11" s="80">
        <v>47543</v>
      </c>
      <c r="BM11" s="80">
        <v>47574</v>
      </c>
      <c r="BN11" s="80">
        <v>47604</v>
      </c>
      <c r="BO11" s="80">
        <v>47635</v>
      </c>
      <c r="BP11" s="79" t="s">
        <v>144</v>
      </c>
    </row>
    <row r="12" spans="2:68" ht="20" customHeight="1">
      <c r="B12" s="90" t="s">
        <v>10</v>
      </c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2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2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2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2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2"/>
    </row>
    <row r="13" spans="2:68" ht="20" customHeight="1">
      <c r="B13" s="91" t="s">
        <v>38</v>
      </c>
      <c r="C13" s="82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2">
        <f>SUM(D13:O13)</f>
        <v>0</v>
      </c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2">
        <f>SUM(Q13:AB13)</f>
        <v>0</v>
      </c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2">
        <f>SUM(AD13:AO13)</f>
        <v>0</v>
      </c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2">
        <f>SUM(AQ13:BB13)</f>
        <v>0</v>
      </c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2">
        <f>SUM(BD13:BO13)</f>
        <v>0</v>
      </c>
    </row>
    <row r="14" spans="2:68" ht="20" customHeight="1">
      <c r="B14" s="91" t="s">
        <v>110</v>
      </c>
      <c r="C14" s="82"/>
      <c r="D14" s="101">
        <f>'Fee Earner Budgets'!C22</f>
        <v>0</v>
      </c>
      <c r="E14" s="101">
        <f>'Fee Earner Budgets'!D22</f>
        <v>0</v>
      </c>
      <c r="F14" s="101">
        <f>'Fee Earner Budgets'!E22</f>
        <v>0</v>
      </c>
      <c r="G14" s="101">
        <f>'Fee Earner Budgets'!F22</f>
        <v>0</v>
      </c>
      <c r="H14" s="101">
        <f>'Fee Earner Budgets'!G22</f>
        <v>0</v>
      </c>
      <c r="I14" s="101">
        <f>'Fee Earner Budgets'!H22</f>
        <v>0</v>
      </c>
      <c r="J14" s="101">
        <f>'Fee Earner Budgets'!I22</f>
        <v>0</v>
      </c>
      <c r="K14" s="101">
        <f>'Fee Earner Budgets'!J22</f>
        <v>0</v>
      </c>
      <c r="L14" s="101">
        <f>'Fee Earner Budgets'!K22</f>
        <v>0</v>
      </c>
      <c r="M14" s="101">
        <f>'Fee Earner Budgets'!L22</f>
        <v>0</v>
      </c>
      <c r="N14" s="101">
        <f>'Fee Earner Budgets'!M22</f>
        <v>0</v>
      </c>
      <c r="O14" s="101">
        <f>'Fee Earner Budgets'!N22</f>
        <v>0</v>
      </c>
      <c r="P14" s="82">
        <f t="shared" ref="P14:P17" si="0">SUM(D14:O14)</f>
        <v>0</v>
      </c>
      <c r="Q14" s="101">
        <f>'Fee Earner Budgets'!P22</f>
        <v>0</v>
      </c>
      <c r="R14" s="101">
        <f>'Fee Earner Budgets'!Q22</f>
        <v>0</v>
      </c>
      <c r="S14" s="101">
        <f>'Fee Earner Budgets'!R22</f>
        <v>0</v>
      </c>
      <c r="T14" s="101">
        <f>'Fee Earner Budgets'!S22</f>
        <v>0</v>
      </c>
      <c r="U14" s="101">
        <f>'Fee Earner Budgets'!T22</f>
        <v>0</v>
      </c>
      <c r="V14" s="101">
        <f>'Fee Earner Budgets'!U22</f>
        <v>0</v>
      </c>
      <c r="W14" s="101">
        <f>'Fee Earner Budgets'!V22</f>
        <v>0</v>
      </c>
      <c r="X14" s="101">
        <f>'Fee Earner Budgets'!W22</f>
        <v>0</v>
      </c>
      <c r="Y14" s="101">
        <f>'Fee Earner Budgets'!X22</f>
        <v>0</v>
      </c>
      <c r="Z14" s="101">
        <f>'Fee Earner Budgets'!Y22</f>
        <v>0</v>
      </c>
      <c r="AA14" s="101">
        <f>'Fee Earner Budgets'!Z22</f>
        <v>0</v>
      </c>
      <c r="AB14" s="101">
        <f>'Fee Earner Budgets'!AA22</f>
        <v>0</v>
      </c>
      <c r="AC14" s="82">
        <f>SUM(Q14:AB14)</f>
        <v>0</v>
      </c>
      <c r="AD14" s="101">
        <f>'Fee Earner Budgets'!AC22</f>
        <v>0</v>
      </c>
      <c r="AE14" s="101">
        <f>'Fee Earner Budgets'!AD22</f>
        <v>0</v>
      </c>
      <c r="AF14" s="101">
        <f>'Fee Earner Budgets'!AE22</f>
        <v>0</v>
      </c>
      <c r="AG14" s="101">
        <f>'Fee Earner Budgets'!AF22</f>
        <v>0</v>
      </c>
      <c r="AH14" s="101">
        <f>'Fee Earner Budgets'!AG22</f>
        <v>0</v>
      </c>
      <c r="AI14" s="101">
        <f>'Fee Earner Budgets'!AH22</f>
        <v>0</v>
      </c>
      <c r="AJ14" s="101">
        <f>'Fee Earner Budgets'!AI22</f>
        <v>0</v>
      </c>
      <c r="AK14" s="101">
        <f>'Fee Earner Budgets'!AJ22</f>
        <v>0</v>
      </c>
      <c r="AL14" s="101">
        <f>'Fee Earner Budgets'!AK22</f>
        <v>0</v>
      </c>
      <c r="AM14" s="101">
        <f>'Fee Earner Budgets'!AL22</f>
        <v>0</v>
      </c>
      <c r="AN14" s="101">
        <f>'Fee Earner Budgets'!AM22</f>
        <v>0</v>
      </c>
      <c r="AO14" s="101">
        <f>'Fee Earner Budgets'!AN22</f>
        <v>0</v>
      </c>
      <c r="AP14" s="82">
        <f t="shared" ref="AP14:AP17" si="1">SUM(AD14:AO14)</f>
        <v>0</v>
      </c>
      <c r="AQ14" s="101">
        <f>'Fee Earner Budgets'!AP22</f>
        <v>0</v>
      </c>
      <c r="AR14" s="101">
        <f>'Fee Earner Budgets'!AQ22</f>
        <v>0</v>
      </c>
      <c r="AS14" s="101">
        <f>'Fee Earner Budgets'!AR22</f>
        <v>0</v>
      </c>
      <c r="AT14" s="101">
        <f>'Fee Earner Budgets'!AS22</f>
        <v>0</v>
      </c>
      <c r="AU14" s="101">
        <f>'Fee Earner Budgets'!AT22</f>
        <v>0</v>
      </c>
      <c r="AV14" s="101">
        <f>'Fee Earner Budgets'!AU22</f>
        <v>0</v>
      </c>
      <c r="AW14" s="101">
        <f>'Fee Earner Budgets'!AV22</f>
        <v>0</v>
      </c>
      <c r="AX14" s="101">
        <f>'Fee Earner Budgets'!AW22</f>
        <v>0</v>
      </c>
      <c r="AY14" s="101">
        <f>'Fee Earner Budgets'!AX22</f>
        <v>0</v>
      </c>
      <c r="AZ14" s="101">
        <f>'Fee Earner Budgets'!AY22</f>
        <v>0</v>
      </c>
      <c r="BA14" s="101">
        <f>'Fee Earner Budgets'!AZ22</f>
        <v>0</v>
      </c>
      <c r="BB14" s="101">
        <f>'Fee Earner Budgets'!BA22</f>
        <v>0</v>
      </c>
      <c r="BC14" s="82">
        <f t="shared" ref="BC14:BC17" si="2">SUM(AQ14:BB14)</f>
        <v>0</v>
      </c>
      <c r="BD14" s="101">
        <f>'Fee Earner Budgets'!BC22</f>
        <v>0</v>
      </c>
      <c r="BE14" s="101">
        <f>'Fee Earner Budgets'!BD22</f>
        <v>0</v>
      </c>
      <c r="BF14" s="101">
        <f>'Fee Earner Budgets'!BE22</f>
        <v>0</v>
      </c>
      <c r="BG14" s="101">
        <f>'Fee Earner Budgets'!BF22</f>
        <v>0</v>
      </c>
      <c r="BH14" s="101">
        <f>'Fee Earner Budgets'!BG22</f>
        <v>0</v>
      </c>
      <c r="BI14" s="101">
        <f>'Fee Earner Budgets'!BH22</f>
        <v>0</v>
      </c>
      <c r="BJ14" s="101">
        <f>'Fee Earner Budgets'!BI22</f>
        <v>0</v>
      </c>
      <c r="BK14" s="101">
        <f>'Fee Earner Budgets'!BJ22</f>
        <v>0</v>
      </c>
      <c r="BL14" s="101">
        <f>'Fee Earner Budgets'!BK22</f>
        <v>0</v>
      </c>
      <c r="BM14" s="101">
        <f>'Fee Earner Budgets'!BL22</f>
        <v>0</v>
      </c>
      <c r="BN14" s="101">
        <f>'Fee Earner Budgets'!BM22</f>
        <v>0</v>
      </c>
      <c r="BO14" s="101">
        <f>'Fee Earner Budgets'!BN22</f>
        <v>0</v>
      </c>
      <c r="BP14" s="82">
        <f t="shared" ref="BP14:BP17" si="3">SUM(BD14:BO14)</f>
        <v>0</v>
      </c>
    </row>
    <row r="15" spans="2:68" ht="20" customHeight="1">
      <c r="B15" s="91" t="s">
        <v>85</v>
      </c>
      <c r="C15" s="82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2">
        <f t="shared" si="0"/>
        <v>0</v>
      </c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2">
        <f>SUM(Q15:AB15)</f>
        <v>0</v>
      </c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2">
        <f t="shared" si="1"/>
        <v>0</v>
      </c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2">
        <f t="shared" si="2"/>
        <v>0</v>
      </c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2">
        <f t="shared" si="3"/>
        <v>0</v>
      </c>
    </row>
    <row r="16" spans="2:68" ht="20" customHeight="1">
      <c r="B16" s="91" t="s">
        <v>86</v>
      </c>
      <c r="C16" s="82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2">
        <f t="shared" si="0"/>
        <v>0</v>
      </c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2">
        <f>SUM(Q16:AB16)</f>
        <v>0</v>
      </c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2">
        <f t="shared" si="1"/>
        <v>0</v>
      </c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2">
        <f t="shared" si="2"/>
        <v>0</v>
      </c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2">
        <f t="shared" si="3"/>
        <v>0</v>
      </c>
    </row>
    <row r="17" spans="2:68" ht="20" customHeight="1">
      <c r="B17" s="91" t="s">
        <v>87</v>
      </c>
      <c r="C17" s="82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2">
        <f t="shared" si="0"/>
        <v>0</v>
      </c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2">
        <f>SUM(Q17:AB17)</f>
        <v>0</v>
      </c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2">
        <f t="shared" si="1"/>
        <v>0</v>
      </c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2">
        <f t="shared" si="2"/>
        <v>0</v>
      </c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2">
        <f t="shared" si="3"/>
        <v>0</v>
      </c>
    </row>
    <row r="18" spans="2:68" ht="20" customHeight="1">
      <c r="B18" s="92" t="s">
        <v>11</v>
      </c>
      <c r="C18" s="86">
        <f t="shared" ref="C18" si="4">SUM(C13:C17)</f>
        <v>0</v>
      </c>
      <c r="D18" s="102">
        <f t="shared" ref="D18:P18" si="5">SUM(D13:D17)</f>
        <v>0</v>
      </c>
      <c r="E18" s="102">
        <f t="shared" si="5"/>
        <v>0</v>
      </c>
      <c r="F18" s="102">
        <f t="shared" si="5"/>
        <v>0</v>
      </c>
      <c r="G18" s="102">
        <f t="shared" si="5"/>
        <v>0</v>
      </c>
      <c r="H18" s="102">
        <f t="shared" si="5"/>
        <v>0</v>
      </c>
      <c r="I18" s="102">
        <f t="shared" si="5"/>
        <v>0</v>
      </c>
      <c r="J18" s="102">
        <f t="shared" si="5"/>
        <v>0</v>
      </c>
      <c r="K18" s="102">
        <f t="shared" si="5"/>
        <v>0</v>
      </c>
      <c r="L18" s="102">
        <f t="shared" si="5"/>
        <v>0</v>
      </c>
      <c r="M18" s="102">
        <f t="shared" si="5"/>
        <v>0</v>
      </c>
      <c r="N18" s="102">
        <f t="shared" si="5"/>
        <v>0</v>
      </c>
      <c r="O18" s="102">
        <f t="shared" si="5"/>
        <v>0</v>
      </c>
      <c r="P18" s="86">
        <f t="shared" si="5"/>
        <v>0</v>
      </c>
      <c r="Q18" s="102">
        <f t="shared" ref="Q18:AC18" si="6">SUM(Q13:Q17)</f>
        <v>0</v>
      </c>
      <c r="R18" s="102">
        <f t="shared" si="6"/>
        <v>0</v>
      </c>
      <c r="S18" s="102">
        <f t="shared" si="6"/>
        <v>0</v>
      </c>
      <c r="T18" s="102">
        <f t="shared" si="6"/>
        <v>0</v>
      </c>
      <c r="U18" s="102">
        <f t="shared" si="6"/>
        <v>0</v>
      </c>
      <c r="V18" s="102">
        <f t="shared" si="6"/>
        <v>0</v>
      </c>
      <c r="W18" s="102">
        <f t="shared" si="6"/>
        <v>0</v>
      </c>
      <c r="X18" s="102">
        <f t="shared" si="6"/>
        <v>0</v>
      </c>
      <c r="Y18" s="102">
        <f t="shared" si="6"/>
        <v>0</v>
      </c>
      <c r="Z18" s="102">
        <f t="shared" si="6"/>
        <v>0</v>
      </c>
      <c r="AA18" s="102">
        <f t="shared" si="6"/>
        <v>0</v>
      </c>
      <c r="AB18" s="102">
        <f t="shared" si="6"/>
        <v>0</v>
      </c>
      <c r="AC18" s="86">
        <f t="shared" si="6"/>
        <v>0</v>
      </c>
      <c r="AD18" s="102">
        <f t="shared" ref="AD18:AP18" si="7">SUM(AD13:AD17)</f>
        <v>0</v>
      </c>
      <c r="AE18" s="102">
        <f t="shared" si="7"/>
        <v>0</v>
      </c>
      <c r="AF18" s="102">
        <f t="shared" si="7"/>
        <v>0</v>
      </c>
      <c r="AG18" s="102">
        <f t="shared" si="7"/>
        <v>0</v>
      </c>
      <c r="AH18" s="102">
        <f t="shared" si="7"/>
        <v>0</v>
      </c>
      <c r="AI18" s="102">
        <f t="shared" si="7"/>
        <v>0</v>
      </c>
      <c r="AJ18" s="102">
        <f t="shared" si="7"/>
        <v>0</v>
      </c>
      <c r="AK18" s="102">
        <f t="shared" si="7"/>
        <v>0</v>
      </c>
      <c r="AL18" s="102">
        <f t="shared" si="7"/>
        <v>0</v>
      </c>
      <c r="AM18" s="102">
        <f t="shared" si="7"/>
        <v>0</v>
      </c>
      <c r="AN18" s="102">
        <f t="shared" si="7"/>
        <v>0</v>
      </c>
      <c r="AO18" s="102">
        <f t="shared" si="7"/>
        <v>0</v>
      </c>
      <c r="AP18" s="86">
        <f t="shared" si="7"/>
        <v>0</v>
      </c>
      <c r="AQ18" s="102">
        <f t="shared" ref="AQ18:BC18" si="8">SUM(AQ13:AQ17)</f>
        <v>0</v>
      </c>
      <c r="AR18" s="102">
        <f t="shared" si="8"/>
        <v>0</v>
      </c>
      <c r="AS18" s="102">
        <f t="shared" si="8"/>
        <v>0</v>
      </c>
      <c r="AT18" s="102">
        <f t="shared" si="8"/>
        <v>0</v>
      </c>
      <c r="AU18" s="102">
        <f t="shared" si="8"/>
        <v>0</v>
      </c>
      <c r="AV18" s="102">
        <f t="shared" si="8"/>
        <v>0</v>
      </c>
      <c r="AW18" s="102">
        <f t="shared" si="8"/>
        <v>0</v>
      </c>
      <c r="AX18" s="102">
        <f t="shared" si="8"/>
        <v>0</v>
      </c>
      <c r="AY18" s="102">
        <f t="shared" si="8"/>
        <v>0</v>
      </c>
      <c r="AZ18" s="102">
        <f t="shared" si="8"/>
        <v>0</v>
      </c>
      <c r="BA18" s="102">
        <f t="shared" si="8"/>
        <v>0</v>
      </c>
      <c r="BB18" s="102">
        <f t="shared" si="8"/>
        <v>0</v>
      </c>
      <c r="BC18" s="86">
        <f t="shared" si="8"/>
        <v>0</v>
      </c>
      <c r="BD18" s="102">
        <f t="shared" ref="BD18:BP18" si="9">SUM(BD13:BD17)</f>
        <v>0</v>
      </c>
      <c r="BE18" s="102">
        <f t="shared" si="9"/>
        <v>0</v>
      </c>
      <c r="BF18" s="102">
        <f t="shared" si="9"/>
        <v>0</v>
      </c>
      <c r="BG18" s="102">
        <f t="shared" si="9"/>
        <v>0</v>
      </c>
      <c r="BH18" s="102">
        <f t="shared" si="9"/>
        <v>0</v>
      </c>
      <c r="BI18" s="102">
        <f t="shared" si="9"/>
        <v>0</v>
      </c>
      <c r="BJ18" s="102">
        <f t="shared" si="9"/>
        <v>0</v>
      </c>
      <c r="BK18" s="102">
        <f t="shared" si="9"/>
        <v>0</v>
      </c>
      <c r="BL18" s="102">
        <f t="shared" si="9"/>
        <v>0</v>
      </c>
      <c r="BM18" s="102">
        <f t="shared" si="9"/>
        <v>0</v>
      </c>
      <c r="BN18" s="102">
        <f t="shared" si="9"/>
        <v>0</v>
      </c>
      <c r="BO18" s="102">
        <f t="shared" si="9"/>
        <v>0</v>
      </c>
      <c r="BP18" s="86">
        <f t="shared" si="9"/>
        <v>0</v>
      </c>
    </row>
    <row r="19" spans="2:68" ht="20" customHeight="1">
      <c r="B19" s="83"/>
      <c r="C19" s="82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2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2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2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2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2"/>
    </row>
    <row r="20" spans="2:68" ht="20" customHeight="1">
      <c r="B20" s="92" t="s">
        <v>12</v>
      </c>
      <c r="C20" s="87">
        <f>C18</f>
        <v>0</v>
      </c>
      <c r="D20" s="102">
        <f t="shared" ref="D20" si="10">(D18)-(0)</f>
        <v>0</v>
      </c>
      <c r="E20" s="102">
        <f t="shared" ref="E20:O20" si="11">(E18)-(0)</f>
        <v>0</v>
      </c>
      <c r="F20" s="102">
        <f t="shared" si="11"/>
        <v>0</v>
      </c>
      <c r="G20" s="102">
        <f t="shared" si="11"/>
        <v>0</v>
      </c>
      <c r="H20" s="102">
        <f t="shared" si="11"/>
        <v>0</v>
      </c>
      <c r="I20" s="102">
        <f t="shared" si="11"/>
        <v>0</v>
      </c>
      <c r="J20" s="102">
        <f t="shared" si="11"/>
        <v>0</v>
      </c>
      <c r="K20" s="102">
        <f t="shared" si="11"/>
        <v>0</v>
      </c>
      <c r="L20" s="102">
        <f t="shared" si="11"/>
        <v>0</v>
      </c>
      <c r="M20" s="102">
        <f t="shared" si="11"/>
        <v>0</v>
      </c>
      <c r="N20" s="102">
        <f t="shared" si="11"/>
        <v>0</v>
      </c>
      <c r="O20" s="102">
        <f t="shared" si="11"/>
        <v>0</v>
      </c>
      <c r="P20" s="87">
        <f>P18</f>
        <v>0</v>
      </c>
      <c r="Q20" s="102">
        <f t="shared" ref="Q20:AB20" si="12">(Q18)-(0)</f>
        <v>0</v>
      </c>
      <c r="R20" s="102">
        <f t="shared" si="12"/>
        <v>0</v>
      </c>
      <c r="S20" s="102">
        <f t="shared" si="12"/>
        <v>0</v>
      </c>
      <c r="T20" s="102">
        <f t="shared" si="12"/>
        <v>0</v>
      </c>
      <c r="U20" s="102">
        <f t="shared" si="12"/>
        <v>0</v>
      </c>
      <c r="V20" s="102">
        <f t="shared" si="12"/>
        <v>0</v>
      </c>
      <c r="W20" s="102">
        <f t="shared" si="12"/>
        <v>0</v>
      </c>
      <c r="X20" s="102">
        <f t="shared" si="12"/>
        <v>0</v>
      </c>
      <c r="Y20" s="102">
        <f t="shared" si="12"/>
        <v>0</v>
      </c>
      <c r="Z20" s="102">
        <f t="shared" si="12"/>
        <v>0</v>
      </c>
      <c r="AA20" s="102">
        <f t="shared" si="12"/>
        <v>0</v>
      </c>
      <c r="AB20" s="102">
        <f t="shared" si="12"/>
        <v>0</v>
      </c>
      <c r="AC20" s="87">
        <f>AC18</f>
        <v>0</v>
      </c>
      <c r="AD20" s="102">
        <f t="shared" ref="AD20:AO20" si="13">(AD18)-(0)</f>
        <v>0</v>
      </c>
      <c r="AE20" s="102">
        <f t="shared" si="13"/>
        <v>0</v>
      </c>
      <c r="AF20" s="102">
        <f t="shared" si="13"/>
        <v>0</v>
      </c>
      <c r="AG20" s="102">
        <f t="shared" si="13"/>
        <v>0</v>
      </c>
      <c r="AH20" s="102">
        <f t="shared" si="13"/>
        <v>0</v>
      </c>
      <c r="AI20" s="102">
        <f t="shared" si="13"/>
        <v>0</v>
      </c>
      <c r="AJ20" s="102">
        <f t="shared" si="13"/>
        <v>0</v>
      </c>
      <c r="AK20" s="102">
        <f t="shared" si="13"/>
        <v>0</v>
      </c>
      <c r="AL20" s="102">
        <f t="shared" si="13"/>
        <v>0</v>
      </c>
      <c r="AM20" s="102">
        <f t="shared" si="13"/>
        <v>0</v>
      </c>
      <c r="AN20" s="102">
        <f t="shared" si="13"/>
        <v>0</v>
      </c>
      <c r="AO20" s="102">
        <f t="shared" si="13"/>
        <v>0</v>
      </c>
      <c r="AP20" s="87">
        <f>AP18</f>
        <v>0</v>
      </c>
      <c r="AQ20" s="102">
        <f t="shared" ref="AQ20:BB20" si="14">(AQ18)-(0)</f>
        <v>0</v>
      </c>
      <c r="AR20" s="102">
        <f t="shared" si="14"/>
        <v>0</v>
      </c>
      <c r="AS20" s="102">
        <f t="shared" si="14"/>
        <v>0</v>
      </c>
      <c r="AT20" s="102">
        <f t="shared" si="14"/>
        <v>0</v>
      </c>
      <c r="AU20" s="102">
        <f t="shared" si="14"/>
        <v>0</v>
      </c>
      <c r="AV20" s="102">
        <f t="shared" si="14"/>
        <v>0</v>
      </c>
      <c r="AW20" s="102">
        <f t="shared" si="14"/>
        <v>0</v>
      </c>
      <c r="AX20" s="102">
        <f t="shared" si="14"/>
        <v>0</v>
      </c>
      <c r="AY20" s="102">
        <f t="shared" si="14"/>
        <v>0</v>
      </c>
      <c r="AZ20" s="102">
        <f t="shared" si="14"/>
        <v>0</v>
      </c>
      <c r="BA20" s="102">
        <f t="shared" si="14"/>
        <v>0</v>
      </c>
      <c r="BB20" s="102">
        <f t="shared" si="14"/>
        <v>0</v>
      </c>
      <c r="BC20" s="87">
        <f>BC18</f>
        <v>0</v>
      </c>
      <c r="BD20" s="102">
        <f t="shared" ref="BD20:BO20" si="15">(BD18)-(0)</f>
        <v>0</v>
      </c>
      <c r="BE20" s="102">
        <f t="shared" si="15"/>
        <v>0</v>
      </c>
      <c r="BF20" s="102">
        <f t="shared" si="15"/>
        <v>0</v>
      </c>
      <c r="BG20" s="102">
        <f t="shared" si="15"/>
        <v>0</v>
      </c>
      <c r="BH20" s="102">
        <f t="shared" si="15"/>
        <v>0</v>
      </c>
      <c r="BI20" s="102">
        <f t="shared" si="15"/>
        <v>0</v>
      </c>
      <c r="BJ20" s="102">
        <f t="shared" si="15"/>
        <v>0</v>
      </c>
      <c r="BK20" s="102">
        <f t="shared" si="15"/>
        <v>0</v>
      </c>
      <c r="BL20" s="102">
        <f t="shared" si="15"/>
        <v>0</v>
      </c>
      <c r="BM20" s="102">
        <f t="shared" si="15"/>
        <v>0</v>
      </c>
      <c r="BN20" s="102">
        <f t="shared" si="15"/>
        <v>0</v>
      </c>
      <c r="BO20" s="102">
        <f t="shared" si="15"/>
        <v>0</v>
      </c>
      <c r="BP20" s="87">
        <f>BP18</f>
        <v>0</v>
      </c>
    </row>
    <row r="21" spans="2:68" ht="20" customHeight="1">
      <c r="B21" s="83"/>
      <c r="C21" s="82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2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2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2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2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2"/>
    </row>
    <row r="22" spans="2:68" ht="20" customHeight="1">
      <c r="B22" s="90" t="s">
        <v>39</v>
      </c>
      <c r="C22" s="82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2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2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2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2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2"/>
    </row>
    <row r="23" spans="2:68" ht="20" customHeight="1">
      <c r="B23" s="91" t="s">
        <v>40</v>
      </c>
      <c r="C23" s="82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2">
        <f t="shared" ref="P23:P40" si="16">SUM(D23:O23)</f>
        <v>0</v>
      </c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2">
        <f>SUM(Q23:AB23)</f>
        <v>0</v>
      </c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2">
        <f t="shared" ref="AP23:AP40" si="17">SUM(AD23:AO23)</f>
        <v>0</v>
      </c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2">
        <f t="shared" ref="BC23:BC40" si="18">SUM(AQ23:BB23)</f>
        <v>0</v>
      </c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2">
        <f t="shared" ref="BP23:BP40" si="19">SUM(BD23:BO23)</f>
        <v>0</v>
      </c>
    </row>
    <row r="24" spans="2:68" ht="20" customHeight="1">
      <c r="B24" s="91" t="s">
        <v>41</v>
      </c>
      <c r="C24" s="82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2">
        <f t="shared" si="16"/>
        <v>0</v>
      </c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2">
        <f>SUM(Q24:AB24)</f>
        <v>0</v>
      </c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2">
        <f t="shared" si="17"/>
        <v>0</v>
      </c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2">
        <f t="shared" si="18"/>
        <v>0</v>
      </c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2">
        <f t="shared" si="19"/>
        <v>0</v>
      </c>
    </row>
    <row r="25" spans="2:68" ht="20" customHeight="1">
      <c r="B25" s="91" t="s">
        <v>42</v>
      </c>
      <c r="C25" s="82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2">
        <f t="shared" si="16"/>
        <v>0</v>
      </c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2">
        <f>SUM(Q25:AB25)</f>
        <v>0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2">
        <f t="shared" si="17"/>
        <v>0</v>
      </c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2">
        <f t="shared" si="18"/>
        <v>0</v>
      </c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2">
        <f t="shared" si="19"/>
        <v>0</v>
      </c>
    </row>
    <row r="26" spans="2:68" ht="20" customHeight="1">
      <c r="B26" s="91" t="s">
        <v>43</v>
      </c>
      <c r="C26" s="82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2">
        <f t="shared" si="16"/>
        <v>0</v>
      </c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2">
        <f>SUM(Q26:AB26)</f>
        <v>0</v>
      </c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2">
        <f t="shared" si="17"/>
        <v>0</v>
      </c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2">
        <f t="shared" si="18"/>
        <v>0</v>
      </c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2">
        <f t="shared" si="19"/>
        <v>0</v>
      </c>
    </row>
    <row r="27" spans="2:68" ht="20" customHeight="1">
      <c r="B27" s="91" t="s">
        <v>44</v>
      </c>
      <c r="C27" s="82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2">
        <f t="shared" si="16"/>
        <v>0</v>
      </c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2">
        <f>SUM(Q27:AB27)</f>
        <v>0</v>
      </c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2">
        <f t="shared" si="17"/>
        <v>0</v>
      </c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2">
        <f t="shared" si="18"/>
        <v>0</v>
      </c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2">
        <f t="shared" si="19"/>
        <v>0</v>
      </c>
    </row>
    <row r="28" spans="2:68" ht="20" customHeight="1">
      <c r="B28" s="91" t="s">
        <v>88</v>
      </c>
      <c r="C28" s="82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2">
        <f t="shared" si="16"/>
        <v>0</v>
      </c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2">
        <f>SUM(Q28:AB28)</f>
        <v>0</v>
      </c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2">
        <f t="shared" si="17"/>
        <v>0</v>
      </c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2">
        <f t="shared" si="18"/>
        <v>0</v>
      </c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2">
        <f t="shared" si="19"/>
        <v>0</v>
      </c>
    </row>
    <row r="29" spans="2:68" ht="20" customHeight="1">
      <c r="B29" s="91" t="s">
        <v>45</v>
      </c>
      <c r="C29" s="82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2">
        <f t="shared" si="16"/>
        <v>0</v>
      </c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2">
        <f>SUM(Q29:AB29)</f>
        <v>0</v>
      </c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2">
        <f t="shared" si="17"/>
        <v>0</v>
      </c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2">
        <f t="shared" si="18"/>
        <v>0</v>
      </c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2">
        <f t="shared" si="19"/>
        <v>0</v>
      </c>
    </row>
    <row r="30" spans="2:68" ht="20" customHeight="1">
      <c r="B30" s="91" t="s">
        <v>46</v>
      </c>
      <c r="C30" s="82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2">
        <f t="shared" si="16"/>
        <v>0</v>
      </c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2">
        <f>SUM(Q30:AB30)</f>
        <v>0</v>
      </c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2">
        <f t="shared" si="17"/>
        <v>0</v>
      </c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2">
        <f t="shared" si="18"/>
        <v>0</v>
      </c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2">
        <f t="shared" si="19"/>
        <v>0</v>
      </c>
    </row>
    <row r="31" spans="2:68" ht="20" customHeight="1">
      <c r="B31" s="91" t="s">
        <v>47</v>
      </c>
      <c r="C31" s="82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2">
        <f t="shared" si="16"/>
        <v>0</v>
      </c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2">
        <f>SUM(Q31:AB31)</f>
        <v>0</v>
      </c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2">
        <f t="shared" si="17"/>
        <v>0</v>
      </c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2">
        <f t="shared" si="18"/>
        <v>0</v>
      </c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2">
        <f t="shared" si="19"/>
        <v>0</v>
      </c>
    </row>
    <row r="32" spans="2:68" ht="20" customHeight="1">
      <c r="B32" s="91" t="s">
        <v>20</v>
      </c>
      <c r="C32" s="82"/>
      <c r="D32" s="101">
        <f>'Employment Costs'!G36</f>
        <v>0</v>
      </c>
      <c r="E32" s="101">
        <f>'Employment Costs'!H36</f>
        <v>0</v>
      </c>
      <c r="F32" s="101">
        <f>'Employment Costs'!I36</f>
        <v>0</v>
      </c>
      <c r="G32" s="101">
        <f>'Employment Costs'!J36</f>
        <v>0</v>
      </c>
      <c r="H32" s="101">
        <f>'Employment Costs'!K36</f>
        <v>0</v>
      </c>
      <c r="I32" s="101">
        <f>'Employment Costs'!L36</f>
        <v>0</v>
      </c>
      <c r="J32" s="101">
        <f>'Employment Costs'!M36</f>
        <v>0</v>
      </c>
      <c r="K32" s="101">
        <f>'Employment Costs'!N36</f>
        <v>0</v>
      </c>
      <c r="L32" s="101">
        <f>'Employment Costs'!O36</f>
        <v>0</v>
      </c>
      <c r="M32" s="101">
        <f>'Employment Costs'!P36</f>
        <v>0</v>
      </c>
      <c r="N32" s="101">
        <f>'Employment Costs'!Q36</f>
        <v>0</v>
      </c>
      <c r="O32" s="101">
        <f>'Employment Costs'!R36</f>
        <v>0</v>
      </c>
      <c r="P32" s="82">
        <f t="shared" si="16"/>
        <v>0</v>
      </c>
      <c r="Q32" s="101">
        <f>'Employment Costs'!S36</f>
        <v>0</v>
      </c>
      <c r="R32" s="101">
        <f>'Employment Costs'!T36</f>
        <v>0</v>
      </c>
      <c r="S32" s="101">
        <f>'Employment Costs'!U36</f>
        <v>0</v>
      </c>
      <c r="T32" s="101">
        <f>'Employment Costs'!V36</f>
        <v>0</v>
      </c>
      <c r="U32" s="101">
        <f>'Employment Costs'!W36</f>
        <v>0</v>
      </c>
      <c r="V32" s="101">
        <f>'Employment Costs'!X36</f>
        <v>0</v>
      </c>
      <c r="W32" s="101">
        <f>'Employment Costs'!Y36</f>
        <v>0</v>
      </c>
      <c r="X32" s="101">
        <f>'Employment Costs'!Z36</f>
        <v>0</v>
      </c>
      <c r="Y32" s="101">
        <f>'Employment Costs'!AA36</f>
        <v>0</v>
      </c>
      <c r="Z32" s="101">
        <f>'Employment Costs'!AB36</f>
        <v>0</v>
      </c>
      <c r="AA32" s="101">
        <f>'Employment Costs'!AC36</f>
        <v>0</v>
      </c>
      <c r="AB32" s="101">
        <f>'Employment Costs'!AD36</f>
        <v>0</v>
      </c>
      <c r="AC32" s="82">
        <f>SUM(Q32:AB32)</f>
        <v>0</v>
      </c>
      <c r="AD32" s="101">
        <f>'Employment Costs'!AE36</f>
        <v>0</v>
      </c>
      <c r="AE32" s="101">
        <f>'Employment Costs'!AF36</f>
        <v>0</v>
      </c>
      <c r="AF32" s="101">
        <f>'Employment Costs'!AG36</f>
        <v>0</v>
      </c>
      <c r="AG32" s="101">
        <f>'Employment Costs'!AH36</f>
        <v>0</v>
      </c>
      <c r="AH32" s="101">
        <f>'Employment Costs'!AI36</f>
        <v>0</v>
      </c>
      <c r="AI32" s="101">
        <f>'Employment Costs'!AJ36</f>
        <v>0</v>
      </c>
      <c r="AJ32" s="101">
        <f>'Employment Costs'!AK36</f>
        <v>0</v>
      </c>
      <c r="AK32" s="101">
        <f>'Employment Costs'!AL36</f>
        <v>0</v>
      </c>
      <c r="AL32" s="101">
        <f>'Employment Costs'!AM36</f>
        <v>0</v>
      </c>
      <c r="AM32" s="101">
        <f>'Employment Costs'!AN36</f>
        <v>0</v>
      </c>
      <c r="AN32" s="101">
        <f>'Employment Costs'!AO36</f>
        <v>0</v>
      </c>
      <c r="AO32" s="101">
        <f>'Employment Costs'!AP36</f>
        <v>0</v>
      </c>
      <c r="AP32" s="82">
        <f t="shared" si="17"/>
        <v>0</v>
      </c>
      <c r="AQ32" s="101">
        <f>'Employment Costs'!AQ36</f>
        <v>0</v>
      </c>
      <c r="AR32" s="101">
        <f>'Employment Costs'!AR36</f>
        <v>0</v>
      </c>
      <c r="AS32" s="101">
        <f>'Employment Costs'!AS36</f>
        <v>0</v>
      </c>
      <c r="AT32" s="101">
        <f>'Employment Costs'!AT36</f>
        <v>0</v>
      </c>
      <c r="AU32" s="101">
        <f>'Employment Costs'!AU36</f>
        <v>0</v>
      </c>
      <c r="AV32" s="101">
        <f>'Employment Costs'!AV36</f>
        <v>0</v>
      </c>
      <c r="AW32" s="101">
        <f>'Employment Costs'!AW36</f>
        <v>0</v>
      </c>
      <c r="AX32" s="101">
        <f>'Employment Costs'!AX36</f>
        <v>0</v>
      </c>
      <c r="AY32" s="101">
        <f>'Employment Costs'!AY36</f>
        <v>0</v>
      </c>
      <c r="AZ32" s="101">
        <f>'Employment Costs'!AZ36</f>
        <v>0</v>
      </c>
      <c r="BA32" s="101">
        <f>'Employment Costs'!BA36</f>
        <v>0</v>
      </c>
      <c r="BB32" s="101">
        <f>'Employment Costs'!BB36</f>
        <v>0</v>
      </c>
      <c r="BC32" s="82">
        <f t="shared" si="18"/>
        <v>0</v>
      </c>
      <c r="BD32" s="101">
        <f>'Employment Costs'!BC36</f>
        <v>0</v>
      </c>
      <c r="BE32" s="101">
        <f>'Employment Costs'!BD36</f>
        <v>0</v>
      </c>
      <c r="BF32" s="101">
        <f>'Employment Costs'!BE36</f>
        <v>0</v>
      </c>
      <c r="BG32" s="101">
        <f>'Employment Costs'!BF36</f>
        <v>0</v>
      </c>
      <c r="BH32" s="101">
        <f>'Employment Costs'!BG36</f>
        <v>0</v>
      </c>
      <c r="BI32" s="101">
        <f>'Employment Costs'!BH36</f>
        <v>0</v>
      </c>
      <c r="BJ32" s="101">
        <f>'Employment Costs'!BI36</f>
        <v>0</v>
      </c>
      <c r="BK32" s="101">
        <f>'Employment Costs'!BJ36</f>
        <v>0</v>
      </c>
      <c r="BL32" s="101">
        <f>'Employment Costs'!BK36</f>
        <v>0</v>
      </c>
      <c r="BM32" s="101">
        <f>'Employment Costs'!BL36</f>
        <v>0</v>
      </c>
      <c r="BN32" s="101">
        <f>'Employment Costs'!BM36</f>
        <v>0</v>
      </c>
      <c r="BO32" s="101">
        <f>'Employment Costs'!BN36</f>
        <v>0</v>
      </c>
      <c r="BP32" s="82">
        <f t="shared" si="19"/>
        <v>0</v>
      </c>
    </row>
    <row r="33" spans="2:68" ht="20" customHeight="1">
      <c r="B33" s="91" t="s">
        <v>48</v>
      </c>
      <c r="C33" s="82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2">
        <f t="shared" si="16"/>
        <v>0</v>
      </c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2">
        <f>SUM(Q33:AB33)</f>
        <v>0</v>
      </c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2">
        <f t="shared" si="17"/>
        <v>0</v>
      </c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2">
        <f t="shared" si="18"/>
        <v>0</v>
      </c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2">
        <f t="shared" si="19"/>
        <v>0</v>
      </c>
    </row>
    <row r="34" spans="2:68" ht="20" customHeight="1">
      <c r="B34" s="91" t="s">
        <v>49</v>
      </c>
      <c r="C34" s="82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2">
        <f t="shared" si="16"/>
        <v>0</v>
      </c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2">
        <f>SUM(Q34:AB34)</f>
        <v>0</v>
      </c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2">
        <f t="shared" si="17"/>
        <v>0</v>
      </c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2">
        <f t="shared" si="18"/>
        <v>0</v>
      </c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2">
        <f t="shared" si="19"/>
        <v>0</v>
      </c>
    </row>
    <row r="35" spans="2:68" ht="20" customHeight="1">
      <c r="B35" s="91" t="s">
        <v>89</v>
      </c>
      <c r="C35" s="82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2">
        <f t="shared" si="16"/>
        <v>0</v>
      </c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2">
        <f>SUM(Q35:AB35)</f>
        <v>0</v>
      </c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2">
        <f t="shared" si="17"/>
        <v>0</v>
      </c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2">
        <f t="shared" si="18"/>
        <v>0</v>
      </c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2">
        <f t="shared" si="19"/>
        <v>0</v>
      </c>
    </row>
    <row r="36" spans="2:68" ht="20" customHeight="1">
      <c r="B36" s="91" t="s">
        <v>50</v>
      </c>
      <c r="C36" s="82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2">
        <f t="shared" si="16"/>
        <v>0</v>
      </c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2">
        <f>SUM(Q36:AB36)</f>
        <v>0</v>
      </c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2">
        <f t="shared" si="17"/>
        <v>0</v>
      </c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2">
        <f t="shared" si="18"/>
        <v>0</v>
      </c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2">
        <f t="shared" si="19"/>
        <v>0</v>
      </c>
    </row>
    <row r="37" spans="2:68" ht="20" customHeight="1">
      <c r="B37" s="91" t="s">
        <v>51</v>
      </c>
      <c r="C37" s="82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2">
        <f t="shared" si="16"/>
        <v>0</v>
      </c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2">
        <f>SUM(Q37:AB37)</f>
        <v>0</v>
      </c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2">
        <f t="shared" si="17"/>
        <v>0</v>
      </c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2">
        <f t="shared" si="18"/>
        <v>0</v>
      </c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2">
        <f t="shared" si="19"/>
        <v>0</v>
      </c>
    </row>
    <row r="38" spans="2:68" ht="20" customHeight="1">
      <c r="B38" s="91" t="s">
        <v>52</v>
      </c>
      <c r="C38" s="82"/>
      <c r="D38" s="101">
        <f>D39*0.105</f>
        <v>0</v>
      </c>
      <c r="E38" s="101">
        <f t="shared" ref="E38:O38" si="20">E39*0.105</f>
        <v>0</v>
      </c>
      <c r="F38" s="101">
        <f t="shared" si="20"/>
        <v>0</v>
      </c>
      <c r="G38" s="101">
        <f t="shared" si="20"/>
        <v>0</v>
      </c>
      <c r="H38" s="101">
        <f t="shared" si="20"/>
        <v>0</v>
      </c>
      <c r="I38" s="101">
        <f t="shared" si="20"/>
        <v>0</v>
      </c>
      <c r="J38" s="101">
        <f t="shared" si="20"/>
        <v>0</v>
      </c>
      <c r="K38" s="101">
        <f t="shared" si="20"/>
        <v>0</v>
      </c>
      <c r="L38" s="101">
        <f t="shared" si="20"/>
        <v>0</v>
      </c>
      <c r="M38" s="101">
        <f t="shared" si="20"/>
        <v>0</v>
      </c>
      <c r="N38" s="101">
        <f t="shared" si="20"/>
        <v>0</v>
      </c>
      <c r="O38" s="101">
        <f t="shared" si="20"/>
        <v>0</v>
      </c>
      <c r="P38" s="82">
        <f t="shared" si="16"/>
        <v>0</v>
      </c>
      <c r="Q38" s="101">
        <f t="shared" ref="Q38:AB38" si="21">Q39*0.105</f>
        <v>0</v>
      </c>
      <c r="R38" s="101">
        <f t="shared" si="21"/>
        <v>0</v>
      </c>
      <c r="S38" s="101">
        <f t="shared" si="21"/>
        <v>0</v>
      </c>
      <c r="T38" s="101">
        <f t="shared" si="21"/>
        <v>0</v>
      </c>
      <c r="U38" s="101">
        <f t="shared" si="21"/>
        <v>0</v>
      </c>
      <c r="V38" s="101">
        <f t="shared" si="21"/>
        <v>0</v>
      </c>
      <c r="W38" s="101">
        <f t="shared" si="21"/>
        <v>0</v>
      </c>
      <c r="X38" s="101">
        <f t="shared" si="21"/>
        <v>0</v>
      </c>
      <c r="Y38" s="101">
        <f t="shared" si="21"/>
        <v>0</v>
      </c>
      <c r="Z38" s="101">
        <f t="shared" si="21"/>
        <v>0</v>
      </c>
      <c r="AA38" s="101">
        <f t="shared" si="21"/>
        <v>0</v>
      </c>
      <c r="AB38" s="101">
        <f t="shared" si="21"/>
        <v>0</v>
      </c>
      <c r="AC38" s="82">
        <f>SUM(Q38:AB38)</f>
        <v>0</v>
      </c>
      <c r="AD38" s="101">
        <f t="shared" ref="AD38" si="22">AD39*0.105</f>
        <v>0</v>
      </c>
      <c r="AE38" s="101">
        <f t="shared" ref="AE38" si="23">AE39*0.105</f>
        <v>0</v>
      </c>
      <c r="AF38" s="101">
        <f t="shared" ref="AF38" si="24">AF39*0.105</f>
        <v>0</v>
      </c>
      <c r="AG38" s="101">
        <f t="shared" ref="AG38" si="25">AG39*0.105</f>
        <v>0</v>
      </c>
      <c r="AH38" s="101">
        <f t="shared" ref="AH38" si="26">AH39*0.105</f>
        <v>0</v>
      </c>
      <c r="AI38" s="101">
        <f t="shared" ref="AI38" si="27">AI39*0.105</f>
        <v>0</v>
      </c>
      <c r="AJ38" s="101">
        <f t="shared" ref="AJ38" si="28">AJ39*0.105</f>
        <v>0</v>
      </c>
      <c r="AK38" s="101">
        <f t="shared" ref="AK38" si="29">AK39*0.105</f>
        <v>0</v>
      </c>
      <c r="AL38" s="101">
        <f t="shared" ref="AL38" si="30">AL39*0.105</f>
        <v>0</v>
      </c>
      <c r="AM38" s="101">
        <f t="shared" ref="AM38" si="31">AM39*0.105</f>
        <v>0</v>
      </c>
      <c r="AN38" s="101">
        <f t="shared" ref="AN38" si="32">AN39*0.105</f>
        <v>0</v>
      </c>
      <c r="AO38" s="101">
        <f t="shared" ref="AO38" si="33">AO39*0.105</f>
        <v>0</v>
      </c>
      <c r="AP38" s="82">
        <f t="shared" si="17"/>
        <v>0</v>
      </c>
      <c r="AQ38" s="101">
        <f t="shared" ref="AQ38" si="34">AQ39*0.105</f>
        <v>0</v>
      </c>
      <c r="AR38" s="101">
        <f t="shared" ref="AR38" si="35">AR39*0.105</f>
        <v>0</v>
      </c>
      <c r="AS38" s="101">
        <f t="shared" ref="AS38" si="36">AS39*0.105</f>
        <v>0</v>
      </c>
      <c r="AT38" s="101">
        <f t="shared" ref="AT38" si="37">AT39*0.105</f>
        <v>0</v>
      </c>
      <c r="AU38" s="101">
        <f t="shared" ref="AU38" si="38">AU39*0.105</f>
        <v>0</v>
      </c>
      <c r="AV38" s="101">
        <f t="shared" ref="AV38" si="39">AV39*0.105</f>
        <v>0</v>
      </c>
      <c r="AW38" s="101">
        <f t="shared" ref="AW38" si="40">AW39*0.105</f>
        <v>0</v>
      </c>
      <c r="AX38" s="101">
        <f t="shared" ref="AX38" si="41">AX39*0.105</f>
        <v>0</v>
      </c>
      <c r="AY38" s="101">
        <f t="shared" ref="AY38" si="42">AY39*0.105</f>
        <v>0</v>
      </c>
      <c r="AZ38" s="101">
        <f t="shared" ref="AZ38" si="43">AZ39*0.105</f>
        <v>0</v>
      </c>
      <c r="BA38" s="101">
        <f t="shared" ref="BA38" si="44">BA39*0.105</f>
        <v>0</v>
      </c>
      <c r="BB38" s="101">
        <f t="shared" ref="BB38" si="45">BB39*0.105</f>
        <v>0</v>
      </c>
      <c r="BC38" s="82">
        <f t="shared" si="18"/>
        <v>0</v>
      </c>
      <c r="BD38" s="101">
        <f t="shared" ref="BD38" si="46">BD39*0.105</f>
        <v>0</v>
      </c>
      <c r="BE38" s="101">
        <f t="shared" ref="BE38" si="47">BE39*0.105</f>
        <v>0</v>
      </c>
      <c r="BF38" s="101">
        <f t="shared" ref="BF38" si="48">BF39*0.105</f>
        <v>0</v>
      </c>
      <c r="BG38" s="101">
        <f t="shared" ref="BG38" si="49">BG39*0.105</f>
        <v>0</v>
      </c>
      <c r="BH38" s="101">
        <f t="shared" ref="BH38" si="50">BH39*0.105</f>
        <v>0</v>
      </c>
      <c r="BI38" s="101">
        <f t="shared" ref="BI38" si="51">BI39*0.105</f>
        <v>0</v>
      </c>
      <c r="BJ38" s="101">
        <f t="shared" ref="BJ38" si="52">BJ39*0.105</f>
        <v>0</v>
      </c>
      <c r="BK38" s="101">
        <f t="shared" ref="BK38" si="53">BK39*0.105</f>
        <v>0</v>
      </c>
      <c r="BL38" s="101">
        <f t="shared" ref="BL38" si="54">BL39*0.105</f>
        <v>0</v>
      </c>
      <c r="BM38" s="101">
        <f t="shared" ref="BM38" si="55">BM39*0.105</f>
        <v>0</v>
      </c>
      <c r="BN38" s="101">
        <f t="shared" ref="BN38" si="56">BN39*0.105</f>
        <v>0</v>
      </c>
      <c r="BO38" s="101">
        <f t="shared" ref="BO38" si="57">BO39*0.105</f>
        <v>0</v>
      </c>
      <c r="BP38" s="82">
        <f t="shared" si="19"/>
        <v>0</v>
      </c>
    </row>
    <row r="39" spans="2:68" ht="20" customHeight="1">
      <c r="B39" s="91" t="s">
        <v>53</v>
      </c>
      <c r="C39" s="82"/>
      <c r="D39" s="101">
        <f>'Employment Costs'!G23</f>
        <v>0</v>
      </c>
      <c r="E39" s="101">
        <f>'Employment Costs'!H23</f>
        <v>0</v>
      </c>
      <c r="F39" s="101">
        <f>'Employment Costs'!I23</f>
        <v>0</v>
      </c>
      <c r="G39" s="101">
        <f>'Employment Costs'!J23</f>
        <v>0</v>
      </c>
      <c r="H39" s="101">
        <f>'Employment Costs'!K23</f>
        <v>0</v>
      </c>
      <c r="I39" s="101">
        <f>'Employment Costs'!L23</f>
        <v>0</v>
      </c>
      <c r="J39" s="101">
        <f>'Employment Costs'!M23</f>
        <v>0</v>
      </c>
      <c r="K39" s="101">
        <f>'Employment Costs'!N23</f>
        <v>0</v>
      </c>
      <c r="L39" s="101">
        <f>'Employment Costs'!O23</f>
        <v>0</v>
      </c>
      <c r="M39" s="101">
        <f>'Employment Costs'!P23</f>
        <v>0</v>
      </c>
      <c r="N39" s="101">
        <f>'Employment Costs'!Q23</f>
        <v>0</v>
      </c>
      <c r="O39" s="101">
        <f>'Employment Costs'!R23</f>
        <v>0</v>
      </c>
      <c r="P39" s="82">
        <f t="shared" si="16"/>
        <v>0</v>
      </c>
      <c r="Q39" s="101">
        <f>'Employment Costs'!S23</f>
        <v>0</v>
      </c>
      <c r="R39" s="101">
        <f>'Employment Costs'!T23</f>
        <v>0</v>
      </c>
      <c r="S39" s="101">
        <f>'Employment Costs'!U23</f>
        <v>0</v>
      </c>
      <c r="T39" s="101">
        <f>'Employment Costs'!V23</f>
        <v>0</v>
      </c>
      <c r="U39" s="101">
        <f>'Employment Costs'!W23</f>
        <v>0</v>
      </c>
      <c r="V39" s="101">
        <f>'Employment Costs'!X23</f>
        <v>0</v>
      </c>
      <c r="W39" s="101">
        <f>'Employment Costs'!Y23</f>
        <v>0</v>
      </c>
      <c r="X39" s="101">
        <f>'Employment Costs'!Z23</f>
        <v>0</v>
      </c>
      <c r="Y39" s="101">
        <f>'Employment Costs'!AA23</f>
        <v>0</v>
      </c>
      <c r="Z39" s="101">
        <f>'Employment Costs'!AB23</f>
        <v>0</v>
      </c>
      <c r="AA39" s="101">
        <f>'Employment Costs'!AC23</f>
        <v>0</v>
      </c>
      <c r="AB39" s="101">
        <f>'Employment Costs'!AD23</f>
        <v>0</v>
      </c>
      <c r="AC39" s="82">
        <f>SUM(Q39:AB39)</f>
        <v>0</v>
      </c>
      <c r="AD39" s="101">
        <f>'Employment Costs'!AE23</f>
        <v>0</v>
      </c>
      <c r="AE39" s="101">
        <f>'Employment Costs'!AF23</f>
        <v>0</v>
      </c>
      <c r="AF39" s="101">
        <f>'Employment Costs'!AG23</f>
        <v>0</v>
      </c>
      <c r="AG39" s="101">
        <f>'Employment Costs'!AH23</f>
        <v>0</v>
      </c>
      <c r="AH39" s="101">
        <f>'Employment Costs'!AI23</f>
        <v>0</v>
      </c>
      <c r="AI39" s="101">
        <f>'Employment Costs'!AJ23</f>
        <v>0</v>
      </c>
      <c r="AJ39" s="101">
        <f>'Employment Costs'!AK23</f>
        <v>0</v>
      </c>
      <c r="AK39" s="101">
        <f>'Employment Costs'!AL23</f>
        <v>0</v>
      </c>
      <c r="AL39" s="101">
        <f>'Employment Costs'!AM23</f>
        <v>0</v>
      </c>
      <c r="AM39" s="101">
        <f>'Employment Costs'!AN23</f>
        <v>0</v>
      </c>
      <c r="AN39" s="101">
        <f>'Employment Costs'!AO23</f>
        <v>0</v>
      </c>
      <c r="AO39" s="101">
        <f>'Employment Costs'!AP23</f>
        <v>0</v>
      </c>
      <c r="AP39" s="82">
        <f t="shared" si="17"/>
        <v>0</v>
      </c>
      <c r="AQ39" s="101">
        <f>'Employment Costs'!AQ23</f>
        <v>0</v>
      </c>
      <c r="AR39" s="101">
        <f>'Employment Costs'!AR23</f>
        <v>0</v>
      </c>
      <c r="AS39" s="101">
        <f>'Employment Costs'!AS23</f>
        <v>0</v>
      </c>
      <c r="AT39" s="101">
        <f>'Employment Costs'!AT23</f>
        <v>0</v>
      </c>
      <c r="AU39" s="101">
        <f>'Employment Costs'!AU23</f>
        <v>0</v>
      </c>
      <c r="AV39" s="101">
        <f>'Employment Costs'!AV23</f>
        <v>0</v>
      </c>
      <c r="AW39" s="101">
        <f>'Employment Costs'!AW23</f>
        <v>0</v>
      </c>
      <c r="AX39" s="101">
        <f>'Employment Costs'!AX23</f>
        <v>0</v>
      </c>
      <c r="AY39" s="101">
        <f>'Employment Costs'!AY23</f>
        <v>0</v>
      </c>
      <c r="AZ39" s="101">
        <f>'Employment Costs'!AZ23</f>
        <v>0</v>
      </c>
      <c r="BA39" s="101">
        <f>'Employment Costs'!BA23</f>
        <v>0</v>
      </c>
      <c r="BB39" s="101">
        <f>'Employment Costs'!BB23</f>
        <v>0</v>
      </c>
      <c r="BC39" s="82">
        <f t="shared" si="18"/>
        <v>0</v>
      </c>
      <c r="BD39" s="101">
        <f>'Employment Costs'!BC23</f>
        <v>0</v>
      </c>
      <c r="BE39" s="101">
        <f>'Employment Costs'!BD23</f>
        <v>0</v>
      </c>
      <c r="BF39" s="101">
        <f>'Employment Costs'!BE23</f>
        <v>0</v>
      </c>
      <c r="BG39" s="101">
        <f>'Employment Costs'!BF23</f>
        <v>0</v>
      </c>
      <c r="BH39" s="101">
        <f>'Employment Costs'!BG23</f>
        <v>0</v>
      </c>
      <c r="BI39" s="101">
        <f>'Employment Costs'!BH23</f>
        <v>0</v>
      </c>
      <c r="BJ39" s="101">
        <f>'Employment Costs'!BI23</f>
        <v>0</v>
      </c>
      <c r="BK39" s="101">
        <f>'Employment Costs'!BJ23</f>
        <v>0</v>
      </c>
      <c r="BL39" s="101">
        <f>'Employment Costs'!BK23</f>
        <v>0</v>
      </c>
      <c r="BM39" s="101">
        <f>'Employment Costs'!BL23</f>
        <v>0</v>
      </c>
      <c r="BN39" s="101">
        <f>'Employment Costs'!BM23</f>
        <v>0</v>
      </c>
      <c r="BO39" s="101">
        <f>'Employment Costs'!BN23</f>
        <v>0</v>
      </c>
      <c r="BP39" s="82">
        <f t="shared" si="19"/>
        <v>0</v>
      </c>
    </row>
    <row r="40" spans="2:68" ht="20" customHeight="1">
      <c r="B40" s="91" t="s">
        <v>54</v>
      </c>
      <c r="C40" s="82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2">
        <f t="shared" si="16"/>
        <v>0</v>
      </c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2">
        <f>SUM(Q40:AB40)</f>
        <v>0</v>
      </c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2">
        <f t="shared" si="17"/>
        <v>0</v>
      </c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2">
        <f t="shared" si="18"/>
        <v>0</v>
      </c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2">
        <f t="shared" si="19"/>
        <v>0</v>
      </c>
    </row>
    <row r="41" spans="2:68" ht="20" customHeight="1">
      <c r="B41" s="92" t="s">
        <v>55</v>
      </c>
      <c r="C41" s="86">
        <f t="shared" ref="C41:P41" si="58">SUM(C23:C40)</f>
        <v>0</v>
      </c>
      <c r="D41" s="102">
        <f t="shared" si="58"/>
        <v>0</v>
      </c>
      <c r="E41" s="102">
        <f t="shared" si="58"/>
        <v>0</v>
      </c>
      <c r="F41" s="102">
        <f t="shared" si="58"/>
        <v>0</v>
      </c>
      <c r="G41" s="102">
        <f t="shared" si="58"/>
        <v>0</v>
      </c>
      <c r="H41" s="102">
        <f t="shared" si="58"/>
        <v>0</v>
      </c>
      <c r="I41" s="102">
        <f t="shared" si="58"/>
        <v>0</v>
      </c>
      <c r="J41" s="102">
        <f t="shared" si="58"/>
        <v>0</v>
      </c>
      <c r="K41" s="102">
        <f t="shared" si="58"/>
        <v>0</v>
      </c>
      <c r="L41" s="102">
        <f t="shared" si="58"/>
        <v>0</v>
      </c>
      <c r="M41" s="102">
        <f t="shared" si="58"/>
        <v>0</v>
      </c>
      <c r="N41" s="102">
        <f t="shared" si="58"/>
        <v>0</v>
      </c>
      <c r="O41" s="102">
        <f t="shared" si="58"/>
        <v>0</v>
      </c>
      <c r="P41" s="86">
        <f t="shared" si="58"/>
        <v>0</v>
      </c>
      <c r="Q41" s="102">
        <f t="shared" ref="Q41:AC41" si="59">SUM(Q23:Q40)</f>
        <v>0</v>
      </c>
      <c r="R41" s="102">
        <f t="shared" si="59"/>
        <v>0</v>
      </c>
      <c r="S41" s="102">
        <f t="shared" si="59"/>
        <v>0</v>
      </c>
      <c r="T41" s="102">
        <f t="shared" si="59"/>
        <v>0</v>
      </c>
      <c r="U41" s="102">
        <f t="shared" si="59"/>
        <v>0</v>
      </c>
      <c r="V41" s="102">
        <f t="shared" si="59"/>
        <v>0</v>
      </c>
      <c r="W41" s="102">
        <f t="shared" si="59"/>
        <v>0</v>
      </c>
      <c r="X41" s="102">
        <f t="shared" si="59"/>
        <v>0</v>
      </c>
      <c r="Y41" s="102">
        <f t="shared" si="59"/>
        <v>0</v>
      </c>
      <c r="Z41" s="102">
        <f t="shared" si="59"/>
        <v>0</v>
      </c>
      <c r="AA41" s="102">
        <f t="shared" si="59"/>
        <v>0</v>
      </c>
      <c r="AB41" s="102">
        <f t="shared" si="59"/>
        <v>0</v>
      </c>
      <c r="AC41" s="86">
        <f t="shared" si="59"/>
        <v>0</v>
      </c>
      <c r="AD41" s="102">
        <f t="shared" ref="AD41:AP41" si="60">SUM(AD23:AD40)</f>
        <v>0</v>
      </c>
      <c r="AE41" s="102">
        <f t="shared" si="60"/>
        <v>0</v>
      </c>
      <c r="AF41" s="102">
        <f t="shared" si="60"/>
        <v>0</v>
      </c>
      <c r="AG41" s="102">
        <f t="shared" si="60"/>
        <v>0</v>
      </c>
      <c r="AH41" s="102">
        <f t="shared" si="60"/>
        <v>0</v>
      </c>
      <c r="AI41" s="102">
        <f t="shared" si="60"/>
        <v>0</v>
      </c>
      <c r="AJ41" s="102">
        <f t="shared" si="60"/>
        <v>0</v>
      </c>
      <c r="AK41" s="102">
        <f t="shared" si="60"/>
        <v>0</v>
      </c>
      <c r="AL41" s="102">
        <f t="shared" si="60"/>
        <v>0</v>
      </c>
      <c r="AM41" s="102">
        <f t="shared" si="60"/>
        <v>0</v>
      </c>
      <c r="AN41" s="102">
        <f t="shared" si="60"/>
        <v>0</v>
      </c>
      <c r="AO41" s="102">
        <f t="shared" si="60"/>
        <v>0</v>
      </c>
      <c r="AP41" s="86">
        <f t="shared" si="60"/>
        <v>0</v>
      </c>
      <c r="AQ41" s="102">
        <f t="shared" ref="AQ41:BC41" si="61">SUM(AQ23:AQ40)</f>
        <v>0</v>
      </c>
      <c r="AR41" s="102">
        <f t="shared" si="61"/>
        <v>0</v>
      </c>
      <c r="AS41" s="102">
        <f t="shared" si="61"/>
        <v>0</v>
      </c>
      <c r="AT41" s="102">
        <f t="shared" si="61"/>
        <v>0</v>
      </c>
      <c r="AU41" s="102">
        <f t="shared" si="61"/>
        <v>0</v>
      </c>
      <c r="AV41" s="102">
        <f t="shared" si="61"/>
        <v>0</v>
      </c>
      <c r="AW41" s="102">
        <f t="shared" si="61"/>
        <v>0</v>
      </c>
      <c r="AX41" s="102">
        <f t="shared" si="61"/>
        <v>0</v>
      </c>
      <c r="AY41" s="102">
        <f t="shared" si="61"/>
        <v>0</v>
      </c>
      <c r="AZ41" s="102">
        <f t="shared" si="61"/>
        <v>0</v>
      </c>
      <c r="BA41" s="102">
        <f t="shared" si="61"/>
        <v>0</v>
      </c>
      <c r="BB41" s="102">
        <f t="shared" si="61"/>
        <v>0</v>
      </c>
      <c r="BC41" s="86">
        <f t="shared" si="61"/>
        <v>0</v>
      </c>
      <c r="BD41" s="102">
        <f t="shared" ref="BD41:BP41" si="62">SUM(BD23:BD40)</f>
        <v>0</v>
      </c>
      <c r="BE41" s="102">
        <f t="shared" si="62"/>
        <v>0</v>
      </c>
      <c r="BF41" s="102">
        <f t="shared" si="62"/>
        <v>0</v>
      </c>
      <c r="BG41" s="102">
        <f t="shared" si="62"/>
        <v>0</v>
      </c>
      <c r="BH41" s="102">
        <f t="shared" si="62"/>
        <v>0</v>
      </c>
      <c r="BI41" s="102">
        <f t="shared" si="62"/>
        <v>0</v>
      </c>
      <c r="BJ41" s="102">
        <f t="shared" si="62"/>
        <v>0</v>
      </c>
      <c r="BK41" s="102">
        <f t="shared" si="62"/>
        <v>0</v>
      </c>
      <c r="BL41" s="102">
        <f t="shared" si="62"/>
        <v>0</v>
      </c>
      <c r="BM41" s="102">
        <f t="shared" si="62"/>
        <v>0</v>
      </c>
      <c r="BN41" s="102">
        <f t="shared" si="62"/>
        <v>0</v>
      </c>
      <c r="BO41" s="102">
        <f t="shared" si="62"/>
        <v>0</v>
      </c>
      <c r="BP41" s="86">
        <f t="shared" si="62"/>
        <v>0</v>
      </c>
    </row>
    <row r="42" spans="2:68" ht="20" customHeight="1">
      <c r="B42" s="83"/>
      <c r="C42" s="82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2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2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2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2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2"/>
    </row>
    <row r="43" spans="2:68" ht="20" customHeight="1">
      <c r="B43" s="92" t="s">
        <v>56</v>
      </c>
      <c r="C43" s="87">
        <f>C20-C41</f>
        <v>0</v>
      </c>
      <c r="D43" s="102">
        <f t="shared" ref="D43:O43" si="63">(D20)+(0)-(D41)+(0)-(0)</f>
        <v>0</v>
      </c>
      <c r="E43" s="102">
        <f t="shared" si="63"/>
        <v>0</v>
      </c>
      <c r="F43" s="102">
        <f t="shared" si="63"/>
        <v>0</v>
      </c>
      <c r="G43" s="102">
        <f t="shared" si="63"/>
        <v>0</v>
      </c>
      <c r="H43" s="102">
        <f t="shared" si="63"/>
        <v>0</v>
      </c>
      <c r="I43" s="102">
        <f t="shared" si="63"/>
        <v>0</v>
      </c>
      <c r="J43" s="102">
        <f t="shared" si="63"/>
        <v>0</v>
      </c>
      <c r="K43" s="102">
        <f t="shared" si="63"/>
        <v>0</v>
      </c>
      <c r="L43" s="102">
        <f t="shared" si="63"/>
        <v>0</v>
      </c>
      <c r="M43" s="102">
        <f t="shared" si="63"/>
        <v>0</v>
      </c>
      <c r="N43" s="102">
        <f t="shared" si="63"/>
        <v>0</v>
      </c>
      <c r="O43" s="102">
        <f t="shared" si="63"/>
        <v>0</v>
      </c>
      <c r="P43" s="87">
        <f>P20-P41</f>
        <v>0</v>
      </c>
      <c r="Q43" s="102">
        <f t="shared" ref="Q43:AB43" si="64">(Q20)+(0)-(Q41)+(0)-(0)</f>
        <v>0</v>
      </c>
      <c r="R43" s="102">
        <f t="shared" si="64"/>
        <v>0</v>
      </c>
      <c r="S43" s="102">
        <f t="shared" si="64"/>
        <v>0</v>
      </c>
      <c r="T43" s="102">
        <f t="shared" si="64"/>
        <v>0</v>
      </c>
      <c r="U43" s="102">
        <f t="shared" si="64"/>
        <v>0</v>
      </c>
      <c r="V43" s="102">
        <f t="shared" si="64"/>
        <v>0</v>
      </c>
      <c r="W43" s="102">
        <f t="shared" si="64"/>
        <v>0</v>
      </c>
      <c r="X43" s="102">
        <f t="shared" si="64"/>
        <v>0</v>
      </c>
      <c r="Y43" s="102">
        <f t="shared" si="64"/>
        <v>0</v>
      </c>
      <c r="Z43" s="102">
        <f t="shared" si="64"/>
        <v>0</v>
      </c>
      <c r="AA43" s="102">
        <f t="shared" si="64"/>
        <v>0</v>
      </c>
      <c r="AB43" s="102">
        <f t="shared" si="64"/>
        <v>0</v>
      </c>
      <c r="AC43" s="87">
        <f>AC20-AC41</f>
        <v>0</v>
      </c>
      <c r="AD43" s="102">
        <f t="shared" ref="AD43:AO43" si="65">(AD20)+(0)-(AD41)+(0)-(0)</f>
        <v>0</v>
      </c>
      <c r="AE43" s="102">
        <f t="shared" si="65"/>
        <v>0</v>
      </c>
      <c r="AF43" s="102">
        <f t="shared" si="65"/>
        <v>0</v>
      </c>
      <c r="AG43" s="102">
        <f t="shared" si="65"/>
        <v>0</v>
      </c>
      <c r="AH43" s="102">
        <f t="shared" si="65"/>
        <v>0</v>
      </c>
      <c r="AI43" s="102">
        <f t="shared" si="65"/>
        <v>0</v>
      </c>
      <c r="AJ43" s="102">
        <f t="shared" si="65"/>
        <v>0</v>
      </c>
      <c r="AK43" s="102">
        <f t="shared" si="65"/>
        <v>0</v>
      </c>
      <c r="AL43" s="102">
        <f t="shared" si="65"/>
        <v>0</v>
      </c>
      <c r="AM43" s="102">
        <f t="shared" si="65"/>
        <v>0</v>
      </c>
      <c r="AN43" s="102">
        <f t="shared" si="65"/>
        <v>0</v>
      </c>
      <c r="AO43" s="102">
        <f t="shared" si="65"/>
        <v>0</v>
      </c>
      <c r="AP43" s="87">
        <f>AP20-AP41</f>
        <v>0</v>
      </c>
      <c r="AQ43" s="102">
        <f t="shared" ref="AQ43:BB43" si="66">(AQ20)+(0)-(AQ41)+(0)-(0)</f>
        <v>0</v>
      </c>
      <c r="AR43" s="102">
        <f t="shared" si="66"/>
        <v>0</v>
      </c>
      <c r="AS43" s="102">
        <f t="shared" si="66"/>
        <v>0</v>
      </c>
      <c r="AT43" s="102">
        <f t="shared" si="66"/>
        <v>0</v>
      </c>
      <c r="AU43" s="102">
        <f t="shared" si="66"/>
        <v>0</v>
      </c>
      <c r="AV43" s="102">
        <f t="shared" si="66"/>
        <v>0</v>
      </c>
      <c r="AW43" s="102">
        <f t="shared" si="66"/>
        <v>0</v>
      </c>
      <c r="AX43" s="102">
        <f t="shared" si="66"/>
        <v>0</v>
      </c>
      <c r="AY43" s="102">
        <f t="shared" si="66"/>
        <v>0</v>
      </c>
      <c r="AZ43" s="102">
        <f t="shared" si="66"/>
        <v>0</v>
      </c>
      <c r="BA43" s="102">
        <f t="shared" si="66"/>
        <v>0</v>
      </c>
      <c r="BB43" s="102">
        <f t="shared" si="66"/>
        <v>0</v>
      </c>
      <c r="BC43" s="87">
        <f>BC20-BC41</f>
        <v>0</v>
      </c>
      <c r="BD43" s="102">
        <f t="shared" ref="BD43:BO43" si="67">(BD20)+(0)-(BD41)+(0)-(0)</f>
        <v>0</v>
      </c>
      <c r="BE43" s="102">
        <f t="shared" si="67"/>
        <v>0</v>
      </c>
      <c r="BF43" s="102">
        <f t="shared" si="67"/>
        <v>0</v>
      </c>
      <c r="BG43" s="102">
        <f t="shared" si="67"/>
        <v>0</v>
      </c>
      <c r="BH43" s="102">
        <f t="shared" si="67"/>
        <v>0</v>
      </c>
      <c r="BI43" s="102">
        <f t="shared" si="67"/>
        <v>0</v>
      </c>
      <c r="BJ43" s="102">
        <f t="shared" si="67"/>
        <v>0</v>
      </c>
      <c r="BK43" s="102">
        <f t="shared" si="67"/>
        <v>0</v>
      </c>
      <c r="BL43" s="102">
        <f t="shared" si="67"/>
        <v>0</v>
      </c>
      <c r="BM43" s="102">
        <f t="shared" si="67"/>
        <v>0</v>
      </c>
      <c r="BN43" s="102">
        <f t="shared" si="67"/>
        <v>0</v>
      </c>
      <c r="BO43" s="102">
        <f t="shared" si="67"/>
        <v>0</v>
      </c>
      <c r="BP43" s="87">
        <f>BP20-BP41</f>
        <v>0</v>
      </c>
    </row>
    <row r="44" spans="2:68" ht="20" customHeight="1"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</row>
    <row r="45" spans="2:68" ht="20" customHeight="1">
      <c r="B45" s="94" t="s">
        <v>57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</row>
    <row r="46" spans="2:68" ht="20" customHeight="1">
      <c r="B46" s="96" t="s">
        <v>58</v>
      </c>
      <c r="C46" s="97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7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7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7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7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7"/>
    </row>
    <row r="47" spans="2:68" ht="20" customHeight="1">
      <c r="B47" s="96" t="s">
        <v>59</v>
      </c>
      <c r="C47" s="97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7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7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7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7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7"/>
    </row>
    <row r="48" spans="2:68" ht="20" customHeight="1">
      <c r="B48" s="96" t="s">
        <v>60</v>
      </c>
      <c r="C48" s="97"/>
      <c r="D48" s="98"/>
      <c r="E48" s="98"/>
      <c r="F48" s="98"/>
      <c r="G48" s="98">
        <f>-SUM(D49:F49)</f>
        <v>0</v>
      </c>
      <c r="H48" s="98"/>
      <c r="I48" s="98"/>
      <c r="J48" s="98">
        <f>-SUM(G49:I49)</f>
        <v>0</v>
      </c>
      <c r="K48" s="98"/>
      <c r="L48" s="98"/>
      <c r="M48" s="98">
        <f>-SUM(J49:L49)</f>
        <v>0</v>
      </c>
      <c r="N48" s="98"/>
      <c r="O48" s="98"/>
      <c r="P48" s="97"/>
      <c r="Q48" s="98"/>
      <c r="R48" s="98"/>
      <c r="S48" s="98"/>
      <c r="T48" s="98">
        <f>-SUM(Q49:S49)</f>
        <v>0</v>
      </c>
      <c r="U48" s="98"/>
      <c r="V48" s="98"/>
      <c r="W48" s="98">
        <f>-SUM(T49:V49)</f>
        <v>0</v>
      </c>
      <c r="X48" s="98"/>
      <c r="Y48" s="98"/>
      <c r="Z48" s="98">
        <f>-SUM(W49:Y49)</f>
        <v>0</v>
      </c>
      <c r="AA48" s="98"/>
      <c r="AB48" s="98"/>
      <c r="AC48" s="97"/>
      <c r="AD48" s="98"/>
      <c r="AE48" s="98"/>
      <c r="AF48" s="98"/>
      <c r="AG48" s="98">
        <f>-SUM(AD49:AF49)</f>
        <v>0</v>
      </c>
      <c r="AH48" s="98"/>
      <c r="AI48" s="98"/>
      <c r="AJ48" s="98">
        <f>-SUM(AG49:AI49)</f>
        <v>0</v>
      </c>
      <c r="AK48" s="98"/>
      <c r="AL48" s="98"/>
      <c r="AM48" s="98">
        <f>-SUM(AJ49:AL49)</f>
        <v>0</v>
      </c>
      <c r="AN48" s="98"/>
      <c r="AO48" s="98"/>
      <c r="AP48" s="97"/>
      <c r="AQ48" s="98"/>
      <c r="AR48" s="98"/>
      <c r="AS48" s="98"/>
      <c r="AT48" s="98">
        <f>-SUM(AQ49:AS49)</f>
        <v>0</v>
      </c>
      <c r="AU48" s="98"/>
      <c r="AV48" s="98"/>
      <c r="AW48" s="98">
        <f>-SUM(AT49:AV49)</f>
        <v>0</v>
      </c>
      <c r="AX48" s="98"/>
      <c r="AY48" s="98"/>
      <c r="AZ48" s="98">
        <f>-SUM(AW49:AY49)</f>
        <v>0</v>
      </c>
      <c r="BA48" s="98"/>
      <c r="BB48" s="98"/>
      <c r="BC48" s="97"/>
      <c r="BD48" s="98"/>
      <c r="BE48" s="98"/>
      <c r="BF48" s="98"/>
      <c r="BG48" s="98">
        <f>-SUM(BD49:BF49)</f>
        <v>0</v>
      </c>
      <c r="BH48" s="98"/>
      <c r="BI48" s="98"/>
      <c r="BJ48" s="98">
        <f>-SUM(BG49:BI49)</f>
        <v>0</v>
      </c>
      <c r="BK48" s="98"/>
      <c r="BL48" s="98"/>
      <c r="BM48" s="98">
        <f>-SUM(BJ49:BL49)</f>
        <v>0</v>
      </c>
      <c r="BN48" s="98"/>
      <c r="BO48" s="98"/>
      <c r="BP48" s="97"/>
    </row>
    <row r="49" spans="2:68" ht="20" customHeight="1">
      <c r="B49" s="96" t="s">
        <v>61</v>
      </c>
      <c r="C49" s="97"/>
      <c r="D49" s="98">
        <f t="shared" ref="D49:O49" si="68">D38</f>
        <v>0</v>
      </c>
      <c r="E49" s="98">
        <f t="shared" si="68"/>
        <v>0</v>
      </c>
      <c r="F49" s="98">
        <f t="shared" si="68"/>
        <v>0</v>
      </c>
      <c r="G49" s="98">
        <f t="shared" si="68"/>
        <v>0</v>
      </c>
      <c r="H49" s="98">
        <f t="shared" si="68"/>
        <v>0</v>
      </c>
      <c r="I49" s="98">
        <f t="shared" si="68"/>
        <v>0</v>
      </c>
      <c r="J49" s="98">
        <f t="shared" si="68"/>
        <v>0</v>
      </c>
      <c r="K49" s="98">
        <f t="shared" si="68"/>
        <v>0</v>
      </c>
      <c r="L49" s="98">
        <f t="shared" si="68"/>
        <v>0</v>
      </c>
      <c r="M49" s="98">
        <f t="shared" si="68"/>
        <v>0</v>
      </c>
      <c r="N49" s="98">
        <f t="shared" si="68"/>
        <v>0</v>
      </c>
      <c r="O49" s="98">
        <f t="shared" si="68"/>
        <v>0</v>
      </c>
      <c r="P49" s="97"/>
      <c r="Q49" s="98">
        <f t="shared" ref="Q49:AB49" si="69">Q38</f>
        <v>0</v>
      </c>
      <c r="R49" s="98">
        <f t="shared" si="69"/>
        <v>0</v>
      </c>
      <c r="S49" s="98">
        <f t="shared" si="69"/>
        <v>0</v>
      </c>
      <c r="T49" s="98">
        <f t="shared" si="69"/>
        <v>0</v>
      </c>
      <c r="U49" s="98">
        <f t="shared" si="69"/>
        <v>0</v>
      </c>
      <c r="V49" s="98">
        <f t="shared" si="69"/>
        <v>0</v>
      </c>
      <c r="W49" s="98">
        <f t="shared" si="69"/>
        <v>0</v>
      </c>
      <c r="X49" s="98">
        <f t="shared" si="69"/>
        <v>0</v>
      </c>
      <c r="Y49" s="98">
        <f t="shared" si="69"/>
        <v>0</v>
      </c>
      <c r="Z49" s="98">
        <f t="shared" si="69"/>
        <v>0</v>
      </c>
      <c r="AA49" s="98">
        <f t="shared" si="69"/>
        <v>0</v>
      </c>
      <c r="AB49" s="98">
        <f t="shared" si="69"/>
        <v>0</v>
      </c>
      <c r="AC49" s="97"/>
      <c r="AD49" s="98">
        <f t="shared" ref="AD49:AO49" si="70">AD38</f>
        <v>0</v>
      </c>
      <c r="AE49" s="98">
        <f t="shared" si="70"/>
        <v>0</v>
      </c>
      <c r="AF49" s="98">
        <f t="shared" si="70"/>
        <v>0</v>
      </c>
      <c r="AG49" s="98">
        <f t="shared" si="70"/>
        <v>0</v>
      </c>
      <c r="AH49" s="98">
        <f t="shared" si="70"/>
        <v>0</v>
      </c>
      <c r="AI49" s="98">
        <f t="shared" si="70"/>
        <v>0</v>
      </c>
      <c r="AJ49" s="98">
        <f t="shared" si="70"/>
        <v>0</v>
      </c>
      <c r="AK49" s="98">
        <f t="shared" si="70"/>
        <v>0</v>
      </c>
      <c r="AL49" s="98">
        <f t="shared" si="70"/>
        <v>0</v>
      </c>
      <c r="AM49" s="98">
        <f t="shared" si="70"/>
        <v>0</v>
      </c>
      <c r="AN49" s="98">
        <f t="shared" si="70"/>
        <v>0</v>
      </c>
      <c r="AO49" s="98">
        <f t="shared" si="70"/>
        <v>0</v>
      </c>
      <c r="AP49" s="97"/>
      <c r="AQ49" s="98">
        <f t="shared" ref="AQ49:BB49" si="71">AQ38</f>
        <v>0</v>
      </c>
      <c r="AR49" s="98">
        <f t="shared" si="71"/>
        <v>0</v>
      </c>
      <c r="AS49" s="98">
        <f t="shared" si="71"/>
        <v>0</v>
      </c>
      <c r="AT49" s="98">
        <f t="shared" si="71"/>
        <v>0</v>
      </c>
      <c r="AU49" s="98">
        <f t="shared" si="71"/>
        <v>0</v>
      </c>
      <c r="AV49" s="98">
        <f t="shared" si="71"/>
        <v>0</v>
      </c>
      <c r="AW49" s="98">
        <f t="shared" si="71"/>
        <v>0</v>
      </c>
      <c r="AX49" s="98">
        <f t="shared" si="71"/>
        <v>0</v>
      </c>
      <c r="AY49" s="98">
        <f t="shared" si="71"/>
        <v>0</v>
      </c>
      <c r="AZ49" s="98">
        <f t="shared" si="71"/>
        <v>0</v>
      </c>
      <c r="BA49" s="98">
        <f t="shared" si="71"/>
        <v>0</v>
      </c>
      <c r="BB49" s="98">
        <f t="shared" si="71"/>
        <v>0</v>
      </c>
      <c r="BC49" s="97"/>
      <c r="BD49" s="98">
        <f t="shared" ref="BD49:BO49" si="72">BD38</f>
        <v>0</v>
      </c>
      <c r="BE49" s="98">
        <f t="shared" si="72"/>
        <v>0</v>
      </c>
      <c r="BF49" s="98">
        <f t="shared" si="72"/>
        <v>0</v>
      </c>
      <c r="BG49" s="98">
        <f t="shared" si="72"/>
        <v>0</v>
      </c>
      <c r="BH49" s="98">
        <f t="shared" si="72"/>
        <v>0</v>
      </c>
      <c r="BI49" s="98">
        <f t="shared" si="72"/>
        <v>0</v>
      </c>
      <c r="BJ49" s="98">
        <f t="shared" si="72"/>
        <v>0</v>
      </c>
      <c r="BK49" s="98">
        <f t="shared" si="72"/>
        <v>0</v>
      </c>
      <c r="BL49" s="98">
        <f t="shared" si="72"/>
        <v>0</v>
      </c>
      <c r="BM49" s="98">
        <f t="shared" si="72"/>
        <v>0</v>
      </c>
      <c r="BN49" s="98">
        <f t="shared" si="72"/>
        <v>0</v>
      </c>
      <c r="BO49" s="98">
        <f t="shared" si="72"/>
        <v>0</v>
      </c>
      <c r="BP49" s="97"/>
    </row>
    <row r="50" spans="2:68" ht="20" customHeight="1">
      <c r="B50" s="96" t="s">
        <v>62</v>
      </c>
      <c r="C50" s="97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7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7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7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7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7"/>
    </row>
    <row r="51" spans="2:68" ht="20" customHeight="1">
      <c r="B51" s="96" t="s">
        <v>63</v>
      </c>
      <c r="C51" s="97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7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7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7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7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7"/>
    </row>
    <row r="52" spans="2:68" ht="20" customHeight="1">
      <c r="B52" s="94" t="s">
        <v>64</v>
      </c>
      <c r="C52" s="95"/>
      <c r="D52" s="99">
        <f t="shared" ref="D52:O52" si="73">SUM(D46:D51)</f>
        <v>0</v>
      </c>
      <c r="E52" s="99">
        <f t="shared" si="73"/>
        <v>0</v>
      </c>
      <c r="F52" s="99">
        <f t="shared" si="73"/>
        <v>0</v>
      </c>
      <c r="G52" s="99">
        <f t="shared" si="73"/>
        <v>0</v>
      </c>
      <c r="H52" s="99">
        <f t="shared" si="73"/>
        <v>0</v>
      </c>
      <c r="I52" s="99">
        <f t="shared" si="73"/>
        <v>0</v>
      </c>
      <c r="J52" s="99">
        <f t="shared" si="73"/>
        <v>0</v>
      </c>
      <c r="K52" s="99">
        <f t="shared" si="73"/>
        <v>0</v>
      </c>
      <c r="L52" s="99">
        <f t="shared" si="73"/>
        <v>0</v>
      </c>
      <c r="M52" s="99">
        <f t="shared" si="73"/>
        <v>0</v>
      </c>
      <c r="N52" s="99">
        <f t="shared" si="73"/>
        <v>0</v>
      </c>
      <c r="O52" s="99">
        <f t="shared" si="73"/>
        <v>0</v>
      </c>
      <c r="P52" s="95"/>
      <c r="Q52" s="99">
        <f t="shared" ref="Q52:AB52" si="74">SUM(Q46:Q51)</f>
        <v>0</v>
      </c>
      <c r="R52" s="99">
        <f t="shared" si="74"/>
        <v>0</v>
      </c>
      <c r="S52" s="99">
        <f t="shared" si="74"/>
        <v>0</v>
      </c>
      <c r="T52" s="99">
        <f t="shared" si="74"/>
        <v>0</v>
      </c>
      <c r="U52" s="99">
        <f t="shared" si="74"/>
        <v>0</v>
      </c>
      <c r="V52" s="99">
        <f t="shared" si="74"/>
        <v>0</v>
      </c>
      <c r="W52" s="99">
        <f t="shared" si="74"/>
        <v>0</v>
      </c>
      <c r="X52" s="99">
        <f t="shared" si="74"/>
        <v>0</v>
      </c>
      <c r="Y52" s="99">
        <f t="shared" si="74"/>
        <v>0</v>
      </c>
      <c r="Z52" s="99">
        <f t="shared" si="74"/>
        <v>0</v>
      </c>
      <c r="AA52" s="99">
        <f t="shared" si="74"/>
        <v>0</v>
      </c>
      <c r="AB52" s="99">
        <f t="shared" si="74"/>
        <v>0</v>
      </c>
      <c r="AC52" s="95"/>
      <c r="AD52" s="99">
        <f t="shared" ref="AD52:AO52" si="75">SUM(AD46:AD51)</f>
        <v>0</v>
      </c>
      <c r="AE52" s="99">
        <f t="shared" si="75"/>
        <v>0</v>
      </c>
      <c r="AF52" s="99">
        <f t="shared" si="75"/>
        <v>0</v>
      </c>
      <c r="AG52" s="99">
        <f t="shared" si="75"/>
        <v>0</v>
      </c>
      <c r="AH52" s="99">
        <f t="shared" si="75"/>
        <v>0</v>
      </c>
      <c r="AI52" s="99">
        <f t="shared" si="75"/>
        <v>0</v>
      </c>
      <c r="AJ52" s="99">
        <f t="shared" si="75"/>
        <v>0</v>
      </c>
      <c r="AK52" s="99">
        <f t="shared" si="75"/>
        <v>0</v>
      </c>
      <c r="AL52" s="99">
        <f t="shared" si="75"/>
        <v>0</v>
      </c>
      <c r="AM52" s="99">
        <f t="shared" si="75"/>
        <v>0</v>
      </c>
      <c r="AN52" s="99">
        <f t="shared" si="75"/>
        <v>0</v>
      </c>
      <c r="AO52" s="99">
        <f t="shared" si="75"/>
        <v>0</v>
      </c>
      <c r="AP52" s="95"/>
      <c r="AQ52" s="99">
        <f t="shared" ref="AQ52:BB52" si="76">SUM(AQ46:AQ51)</f>
        <v>0</v>
      </c>
      <c r="AR52" s="99">
        <f t="shared" si="76"/>
        <v>0</v>
      </c>
      <c r="AS52" s="99">
        <f t="shared" si="76"/>
        <v>0</v>
      </c>
      <c r="AT52" s="99">
        <f t="shared" si="76"/>
        <v>0</v>
      </c>
      <c r="AU52" s="99">
        <f t="shared" si="76"/>
        <v>0</v>
      </c>
      <c r="AV52" s="99">
        <f t="shared" si="76"/>
        <v>0</v>
      </c>
      <c r="AW52" s="99">
        <f t="shared" si="76"/>
        <v>0</v>
      </c>
      <c r="AX52" s="99">
        <f t="shared" si="76"/>
        <v>0</v>
      </c>
      <c r="AY52" s="99">
        <f t="shared" si="76"/>
        <v>0</v>
      </c>
      <c r="AZ52" s="99">
        <f t="shared" si="76"/>
        <v>0</v>
      </c>
      <c r="BA52" s="99">
        <f t="shared" si="76"/>
        <v>0</v>
      </c>
      <c r="BB52" s="99">
        <f t="shared" si="76"/>
        <v>0</v>
      </c>
      <c r="BC52" s="95"/>
      <c r="BD52" s="99">
        <f t="shared" ref="BD52:BO52" si="77">SUM(BD46:BD51)</f>
        <v>0</v>
      </c>
      <c r="BE52" s="99">
        <f t="shared" si="77"/>
        <v>0</v>
      </c>
      <c r="BF52" s="99">
        <f t="shared" si="77"/>
        <v>0</v>
      </c>
      <c r="BG52" s="99">
        <f t="shared" si="77"/>
        <v>0</v>
      </c>
      <c r="BH52" s="99">
        <f t="shared" si="77"/>
        <v>0</v>
      </c>
      <c r="BI52" s="99">
        <f t="shared" si="77"/>
        <v>0</v>
      </c>
      <c r="BJ52" s="99">
        <f t="shared" si="77"/>
        <v>0</v>
      </c>
      <c r="BK52" s="99">
        <f t="shared" si="77"/>
        <v>0</v>
      </c>
      <c r="BL52" s="99">
        <f t="shared" si="77"/>
        <v>0</v>
      </c>
      <c r="BM52" s="99">
        <f t="shared" si="77"/>
        <v>0</v>
      </c>
      <c r="BN52" s="99">
        <f t="shared" si="77"/>
        <v>0</v>
      </c>
      <c r="BO52" s="99">
        <f t="shared" si="77"/>
        <v>0</v>
      </c>
      <c r="BP52" s="95"/>
    </row>
    <row r="53" spans="2:68" ht="20" customHeight="1">
      <c r="B53" s="9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</row>
    <row r="54" spans="2:68" ht="20" customHeight="1">
      <c r="B54" s="94" t="s">
        <v>65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</row>
    <row r="55" spans="2:68" ht="20" customHeight="1">
      <c r="B55" s="96" t="s">
        <v>111</v>
      </c>
      <c r="C55" s="97"/>
      <c r="D55" s="98">
        <f>SUM(D14:D17)/10</f>
        <v>0</v>
      </c>
      <c r="E55" s="98">
        <f t="shared" ref="E55:O55" si="78">SUM(E14:E17)/10</f>
        <v>0</v>
      </c>
      <c r="F55" s="98">
        <f t="shared" si="78"/>
        <v>0</v>
      </c>
      <c r="G55" s="98">
        <f t="shared" si="78"/>
        <v>0</v>
      </c>
      <c r="H55" s="98">
        <f t="shared" si="78"/>
        <v>0</v>
      </c>
      <c r="I55" s="98">
        <f t="shared" si="78"/>
        <v>0</v>
      </c>
      <c r="J55" s="98">
        <f t="shared" si="78"/>
        <v>0</v>
      </c>
      <c r="K55" s="98">
        <f t="shared" si="78"/>
        <v>0</v>
      </c>
      <c r="L55" s="98">
        <f t="shared" si="78"/>
        <v>0</v>
      </c>
      <c r="M55" s="98">
        <f t="shared" si="78"/>
        <v>0</v>
      </c>
      <c r="N55" s="98">
        <f t="shared" si="78"/>
        <v>0</v>
      </c>
      <c r="O55" s="98">
        <f t="shared" si="78"/>
        <v>0</v>
      </c>
      <c r="P55" s="97"/>
      <c r="Q55" s="98">
        <f>SUM(Q14:Q17)/10</f>
        <v>0</v>
      </c>
      <c r="R55" s="98">
        <f t="shared" ref="R55:AB55" si="79">SUM(R14:R17)/10</f>
        <v>0</v>
      </c>
      <c r="S55" s="98">
        <f t="shared" si="79"/>
        <v>0</v>
      </c>
      <c r="T55" s="98">
        <f t="shared" si="79"/>
        <v>0</v>
      </c>
      <c r="U55" s="98">
        <f t="shared" si="79"/>
        <v>0</v>
      </c>
      <c r="V55" s="98">
        <f t="shared" si="79"/>
        <v>0</v>
      </c>
      <c r="W55" s="98">
        <f t="shared" si="79"/>
        <v>0</v>
      </c>
      <c r="X55" s="98">
        <f t="shared" si="79"/>
        <v>0</v>
      </c>
      <c r="Y55" s="98">
        <f t="shared" si="79"/>
        <v>0</v>
      </c>
      <c r="Z55" s="98">
        <f t="shared" si="79"/>
        <v>0</v>
      </c>
      <c r="AA55" s="98">
        <f t="shared" si="79"/>
        <v>0</v>
      </c>
      <c r="AB55" s="98">
        <f t="shared" si="79"/>
        <v>0</v>
      </c>
      <c r="AC55" s="97"/>
      <c r="AD55" s="98">
        <f>SUM(AD14:AD17)/10</f>
        <v>0</v>
      </c>
      <c r="AE55" s="98">
        <f t="shared" ref="AE55:AO55" si="80">SUM(AE14:AE17)/10</f>
        <v>0</v>
      </c>
      <c r="AF55" s="98">
        <f t="shared" si="80"/>
        <v>0</v>
      </c>
      <c r="AG55" s="98">
        <f t="shared" si="80"/>
        <v>0</v>
      </c>
      <c r="AH55" s="98">
        <f t="shared" si="80"/>
        <v>0</v>
      </c>
      <c r="AI55" s="98">
        <f t="shared" si="80"/>
        <v>0</v>
      </c>
      <c r="AJ55" s="98">
        <f t="shared" si="80"/>
        <v>0</v>
      </c>
      <c r="AK55" s="98">
        <f t="shared" si="80"/>
        <v>0</v>
      </c>
      <c r="AL55" s="98">
        <f t="shared" si="80"/>
        <v>0</v>
      </c>
      <c r="AM55" s="98">
        <f t="shared" si="80"/>
        <v>0</v>
      </c>
      <c r="AN55" s="98">
        <f t="shared" si="80"/>
        <v>0</v>
      </c>
      <c r="AO55" s="98">
        <f t="shared" si="80"/>
        <v>0</v>
      </c>
      <c r="AP55" s="97"/>
      <c r="AQ55" s="98">
        <f>SUM(AQ14:AQ17)/10</f>
        <v>0</v>
      </c>
      <c r="AR55" s="98">
        <f t="shared" ref="AR55:BB55" si="81">SUM(AR14:AR17)/10</f>
        <v>0</v>
      </c>
      <c r="AS55" s="98">
        <f t="shared" si="81"/>
        <v>0</v>
      </c>
      <c r="AT55" s="98">
        <f t="shared" si="81"/>
        <v>0</v>
      </c>
      <c r="AU55" s="98">
        <f t="shared" si="81"/>
        <v>0</v>
      </c>
      <c r="AV55" s="98">
        <f t="shared" si="81"/>
        <v>0</v>
      </c>
      <c r="AW55" s="98">
        <f t="shared" si="81"/>
        <v>0</v>
      </c>
      <c r="AX55" s="98">
        <f t="shared" si="81"/>
        <v>0</v>
      </c>
      <c r="AY55" s="98">
        <f t="shared" si="81"/>
        <v>0</v>
      </c>
      <c r="AZ55" s="98">
        <f t="shared" si="81"/>
        <v>0</v>
      </c>
      <c r="BA55" s="98">
        <f t="shared" si="81"/>
        <v>0</v>
      </c>
      <c r="BB55" s="98">
        <f t="shared" si="81"/>
        <v>0</v>
      </c>
      <c r="BC55" s="97"/>
      <c r="BD55" s="98">
        <f>SUM(BD14:BD17)/10</f>
        <v>0</v>
      </c>
      <c r="BE55" s="98">
        <f t="shared" ref="BE55:BO55" si="82">SUM(BE14:BE17)/10</f>
        <v>0</v>
      </c>
      <c r="BF55" s="98">
        <f t="shared" si="82"/>
        <v>0</v>
      </c>
      <c r="BG55" s="98">
        <f t="shared" si="82"/>
        <v>0</v>
      </c>
      <c r="BH55" s="98">
        <f t="shared" si="82"/>
        <v>0</v>
      </c>
      <c r="BI55" s="98">
        <f t="shared" si="82"/>
        <v>0</v>
      </c>
      <c r="BJ55" s="98">
        <f t="shared" si="82"/>
        <v>0</v>
      </c>
      <c r="BK55" s="98">
        <f t="shared" si="82"/>
        <v>0</v>
      </c>
      <c r="BL55" s="98">
        <f t="shared" si="82"/>
        <v>0</v>
      </c>
      <c r="BM55" s="98">
        <f t="shared" si="82"/>
        <v>0</v>
      </c>
      <c r="BN55" s="98">
        <f t="shared" si="82"/>
        <v>0</v>
      </c>
      <c r="BO55" s="98">
        <f t="shared" si="82"/>
        <v>0</v>
      </c>
      <c r="BP55" s="97"/>
    </row>
    <row r="56" spans="2:68" ht="20" customHeight="1">
      <c r="B56" s="96" t="s">
        <v>112</v>
      </c>
      <c r="C56" s="97"/>
      <c r="D56" s="98">
        <f>-SUM(D24:D26,D28:D31,D33:D37,D40)/10</f>
        <v>0</v>
      </c>
      <c r="E56" s="98">
        <f t="shared" ref="E56:O56" si="83">-SUM(E24:E26,E28:E31,E33:E37,E40)/10</f>
        <v>0</v>
      </c>
      <c r="F56" s="98">
        <f t="shared" si="83"/>
        <v>0</v>
      </c>
      <c r="G56" s="98">
        <f t="shared" si="83"/>
        <v>0</v>
      </c>
      <c r="H56" s="98">
        <f t="shared" si="83"/>
        <v>0</v>
      </c>
      <c r="I56" s="98">
        <f t="shared" si="83"/>
        <v>0</v>
      </c>
      <c r="J56" s="98">
        <f t="shared" si="83"/>
        <v>0</v>
      </c>
      <c r="K56" s="98">
        <f t="shared" si="83"/>
        <v>0</v>
      </c>
      <c r="L56" s="98">
        <f t="shared" si="83"/>
        <v>0</v>
      </c>
      <c r="M56" s="98">
        <f t="shared" si="83"/>
        <v>0</v>
      </c>
      <c r="N56" s="98">
        <f t="shared" si="83"/>
        <v>0</v>
      </c>
      <c r="O56" s="98">
        <f t="shared" si="83"/>
        <v>0</v>
      </c>
      <c r="P56" s="97"/>
      <c r="Q56" s="98">
        <f>-SUM(Q24:Q26,Q28:Q31,Q33:Q37,Q40)/10</f>
        <v>0</v>
      </c>
      <c r="R56" s="98">
        <f t="shared" ref="R56:AB56" si="84">-SUM(R24:R26,R28:R31,R33:R37,R40)/10</f>
        <v>0</v>
      </c>
      <c r="S56" s="98">
        <f t="shared" si="84"/>
        <v>0</v>
      </c>
      <c r="T56" s="98">
        <f t="shared" si="84"/>
        <v>0</v>
      </c>
      <c r="U56" s="98">
        <f t="shared" si="84"/>
        <v>0</v>
      </c>
      <c r="V56" s="98">
        <f t="shared" si="84"/>
        <v>0</v>
      </c>
      <c r="W56" s="98">
        <f t="shared" si="84"/>
        <v>0</v>
      </c>
      <c r="X56" s="98">
        <f t="shared" si="84"/>
        <v>0</v>
      </c>
      <c r="Y56" s="98">
        <f t="shared" si="84"/>
        <v>0</v>
      </c>
      <c r="Z56" s="98">
        <f t="shared" si="84"/>
        <v>0</v>
      </c>
      <c r="AA56" s="98">
        <f t="shared" si="84"/>
        <v>0</v>
      </c>
      <c r="AB56" s="98">
        <f t="shared" si="84"/>
        <v>0</v>
      </c>
      <c r="AC56" s="97"/>
      <c r="AD56" s="98">
        <f>-SUM(AD24:AD26,AD28:AD31,AD33:AD37,AD40)/10</f>
        <v>0</v>
      </c>
      <c r="AE56" s="98">
        <f t="shared" ref="AE56:AO56" si="85">-SUM(AE24:AE26,AE28:AE31,AE33:AE37,AE40)/10</f>
        <v>0</v>
      </c>
      <c r="AF56" s="98">
        <f t="shared" si="85"/>
        <v>0</v>
      </c>
      <c r="AG56" s="98">
        <f t="shared" si="85"/>
        <v>0</v>
      </c>
      <c r="AH56" s="98">
        <f t="shared" si="85"/>
        <v>0</v>
      </c>
      <c r="AI56" s="98">
        <f t="shared" si="85"/>
        <v>0</v>
      </c>
      <c r="AJ56" s="98">
        <f t="shared" si="85"/>
        <v>0</v>
      </c>
      <c r="AK56" s="98">
        <f t="shared" si="85"/>
        <v>0</v>
      </c>
      <c r="AL56" s="98">
        <f t="shared" si="85"/>
        <v>0</v>
      </c>
      <c r="AM56" s="98">
        <f t="shared" si="85"/>
        <v>0</v>
      </c>
      <c r="AN56" s="98">
        <f t="shared" si="85"/>
        <v>0</v>
      </c>
      <c r="AO56" s="98">
        <f t="shared" si="85"/>
        <v>0</v>
      </c>
      <c r="AP56" s="97"/>
      <c r="AQ56" s="98">
        <f>-SUM(AQ24:AQ26,AQ28:AQ31,AQ33:AQ37,AQ40)/10</f>
        <v>0</v>
      </c>
      <c r="AR56" s="98">
        <f t="shared" ref="AR56:BB56" si="86">-SUM(AR24:AR26,AR28:AR31,AR33:AR37,AR40)/10</f>
        <v>0</v>
      </c>
      <c r="AS56" s="98">
        <f t="shared" si="86"/>
        <v>0</v>
      </c>
      <c r="AT56" s="98">
        <f t="shared" si="86"/>
        <v>0</v>
      </c>
      <c r="AU56" s="98">
        <f t="shared" si="86"/>
        <v>0</v>
      </c>
      <c r="AV56" s="98">
        <f t="shared" si="86"/>
        <v>0</v>
      </c>
      <c r="AW56" s="98">
        <f t="shared" si="86"/>
        <v>0</v>
      </c>
      <c r="AX56" s="98">
        <f t="shared" si="86"/>
        <v>0</v>
      </c>
      <c r="AY56" s="98">
        <f t="shared" si="86"/>
        <v>0</v>
      </c>
      <c r="AZ56" s="98">
        <f t="shared" si="86"/>
        <v>0</v>
      </c>
      <c r="BA56" s="98">
        <f t="shared" si="86"/>
        <v>0</v>
      </c>
      <c r="BB56" s="98">
        <f t="shared" si="86"/>
        <v>0</v>
      </c>
      <c r="BC56" s="97"/>
      <c r="BD56" s="98">
        <f>-SUM(BD24:BD26,BD28:BD31,BD33:BD37,BD40)/10</f>
        <v>0</v>
      </c>
      <c r="BE56" s="98">
        <f t="shared" ref="BE56:BO56" si="87">-SUM(BE24:BE26,BE28:BE31,BE33:BE37,BE40)/10</f>
        <v>0</v>
      </c>
      <c r="BF56" s="98">
        <f t="shared" si="87"/>
        <v>0</v>
      </c>
      <c r="BG56" s="98">
        <f t="shared" si="87"/>
        <v>0</v>
      </c>
      <c r="BH56" s="98">
        <f t="shared" si="87"/>
        <v>0</v>
      </c>
      <c r="BI56" s="98">
        <f t="shared" si="87"/>
        <v>0</v>
      </c>
      <c r="BJ56" s="98">
        <f t="shared" si="87"/>
        <v>0</v>
      </c>
      <c r="BK56" s="98">
        <f t="shared" si="87"/>
        <v>0</v>
      </c>
      <c r="BL56" s="98">
        <f t="shared" si="87"/>
        <v>0</v>
      </c>
      <c r="BM56" s="98">
        <f t="shared" si="87"/>
        <v>0</v>
      </c>
      <c r="BN56" s="98">
        <f t="shared" si="87"/>
        <v>0</v>
      </c>
      <c r="BO56" s="98">
        <f t="shared" si="87"/>
        <v>0</v>
      </c>
      <c r="BP56" s="97"/>
    </row>
    <row r="57" spans="2:68" ht="20" customHeight="1">
      <c r="B57" s="96" t="s">
        <v>113</v>
      </c>
      <c r="C57" s="97"/>
      <c r="D57" s="98"/>
      <c r="E57" s="98"/>
      <c r="F57" s="98"/>
      <c r="G57" s="98"/>
      <c r="H57" s="98">
        <f>-SUM(D55:F56)</f>
        <v>0</v>
      </c>
      <c r="I57" s="98"/>
      <c r="J57" s="98"/>
      <c r="K57" s="98">
        <f>-SUM(G55:I56)</f>
        <v>0</v>
      </c>
      <c r="L57" s="98"/>
      <c r="M57" s="98"/>
      <c r="N57" s="98">
        <f>-SUM(J55:L56)</f>
        <v>0</v>
      </c>
      <c r="O57" s="98"/>
      <c r="P57" s="97"/>
      <c r="Q57" s="98"/>
      <c r="R57" s="98">
        <f>-SUM(M55:O56)</f>
        <v>0</v>
      </c>
      <c r="S57" s="98"/>
      <c r="T57" s="98"/>
      <c r="U57" s="98">
        <f>-SUM(Q55:S56)</f>
        <v>0</v>
      </c>
      <c r="V57" s="98"/>
      <c r="W57" s="98"/>
      <c r="X57" s="98">
        <f>-SUM(T55:V56)</f>
        <v>0</v>
      </c>
      <c r="Y57" s="98"/>
      <c r="Z57" s="98"/>
      <c r="AA57" s="98">
        <f>-SUM(W55:Y56)</f>
        <v>0</v>
      </c>
      <c r="AB57" s="98"/>
      <c r="AC57" s="97"/>
      <c r="AD57" s="98"/>
      <c r="AE57" s="98">
        <f>-SUM(Z55:AB56)</f>
        <v>0</v>
      </c>
      <c r="AF57" s="98"/>
      <c r="AG57" s="98"/>
      <c r="AH57" s="98">
        <f>-SUM(AD55:AF56)</f>
        <v>0</v>
      </c>
      <c r="AI57" s="98"/>
      <c r="AJ57" s="98"/>
      <c r="AK57" s="98">
        <f>-SUM(AG55:AI56)</f>
        <v>0</v>
      </c>
      <c r="AL57" s="98"/>
      <c r="AM57" s="98"/>
      <c r="AN57" s="98">
        <f>-SUM(AJ55:AL56)</f>
        <v>0</v>
      </c>
      <c r="AO57" s="98"/>
      <c r="AP57" s="97"/>
      <c r="AQ57" s="98"/>
      <c r="AR57" s="98">
        <f>-SUM(AM55:AO56)</f>
        <v>0</v>
      </c>
      <c r="AS57" s="98"/>
      <c r="AT57" s="98"/>
      <c r="AU57" s="98">
        <f>-SUM(AQ55:AS56)</f>
        <v>0</v>
      </c>
      <c r="AV57" s="98"/>
      <c r="AW57" s="98"/>
      <c r="AX57" s="98">
        <f>-SUM(AT55:AV56)</f>
        <v>0</v>
      </c>
      <c r="AY57" s="98"/>
      <c r="AZ57" s="98"/>
      <c r="BA57" s="98">
        <f>-SUM(AW55:AY56)</f>
        <v>0</v>
      </c>
      <c r="BB57" s="98"/>
      <c r="BC57" s="97"/>
      <c r="BD57" s="98"/>
      <c r="BE57" s="98">
        <f>-SUM(AZ55:BB56)</f>
        <v>0</v>
      </c>
      <c r="BF57" s="98"/>
      <c r="BG57" s="98"/>
      <c r="BH57" s="98">
        <f>-SUM(BD55:BF56)</f>
        <v>0</v>
      </c>
      <c r="BI57" s="98"/>
      <c r="BJ57" s="98"/>
      <c r="BK57" s="98">
        <f>-SUM(BG55:BI56)</f>
        <v>0</v>
      </c>
      <c r="BL57" s="98"/>
      <c r="BM57" s="98"/>
      <c r="BN57" s="98">
        <f>-SUM(BJ55:BL56)</f>
        <v>0</v>
      </c>
      <c r="BO57" s="98"/>
      <c r="BP57" s="97"/>
    </row>
    <row r="58" spans="2:68" ht="20" customHeight="1">
      <c r="B58" s="96" t="s">
        <v>66</v>
      </c>
      <c r="C58" s="97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7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7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7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7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7"/>
    </row>
    <row r="59" spans="2:68" ht="20" customHeight="1">
      <c r="B59" s="96" t="s">
        <v>67</v>
      </c>
      <c r="C59" s="97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7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7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7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7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7"/>
    </row>
    <row r="60" spans="2:68" ht="20" customHeight="1">
      <c r="B60" s="96" t="s">
        <v>68</v>
      </c>
      <c r="C60" s="97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7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7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7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7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7"/>
    </row>
    <row r="61" spans="2:68" ht="20" customHeight="1">
      <c r="B61" s="96" t="s">
        <v>69</v>
      </c>
      <c r="C61" s="97"/>
      <c r="D61" s="98"/>
      <c r="E61" s="98">
        <f>-D62</f>
        <v>0</v>
      </c>
      <c r="F61" s="98">
        <f t="shared" ref="F61:O61" si="88">-E62</f>
        <v>0</v>
      </c>
      <c r="G61" s="98">
        <f t="shared" si="88"/>
        <v>0</v>
      </c>
      <c r="H61" s="98">
        <f t="shared" si="88"/>
        <v>0</v>
      </c>
      <c r="I61" s="98">
        <f t="shared" si="88"/>
        <v>0</v>
      </c>
      <c r="J61" s="98">
        <f t="shared" si="88"/>
        <v>0</v>
      </c>
      <c r="K61" s="98">
        <f t="shared" si="88"/>
        <v>0</v>
      </c>
      <c r="L61" s="98">
        <f t="shared" si="88"/>
        <v>0</v>
      </c>
      <c r="M61" s="98">
        <f t="shared" si="88"/>
        <v>0</v>
      </c>
      <c r="N61" s="98">
        <f t="shared" si="88"/>
        <v>0</v>
      </c>
      <c r="O61" s="98">
        <f t="shared" si="88"/>
        <v>0</v>
      </c>
      <c r="P61" s="97"/>
      <c r="Q61" s="98"/>
      <c r="R61" s="98">
        <f>-Q62</f>
        <v>0</v>
      </c>
      <c r="S61" s="98">
        <f t="shared" ref="S61" si="89">-R62</f>
        <v>0</v>
      </c>
      <c r="T61" s="98">
        <f t="shared" ref="T61" si="90">-S62</f>
        <v>0</v>
      </c>
      <c r="U61" s="98">
        <f t="shared" ref="U61" si="91">-T62</f>
        <v>0</v>
      </c>
      <c r="V61" s="98">
        <f t="shared" ref="V61" si="92">-U62</f>
        <v>0</v>
      </c>
      <c r="W61" s="98">
        <f t="shared" ref="W61" si="93">-V62</f>
        <v>0</v>
      </c>
      <c r="X61" s="98">
        <f t="shared" ref="X61" si="94">-W62</f>
        <v>0</v>
      </c>
      <c r="Y61" s="98">
        <f t="shared" ref="Y61" si="95">-X62</f>
        <v>0</v>
      </c>
      <c r="Z61" s="98">
        <f t="shared" ref="Z61" si="96">-Y62</f>
        <v>0</v>
      </c>
      <c r="AA61" s="98">
        <f t="shared" ref="AA61" si="97">-Z62</f>
        <v>0</v>
      </c>
      <c r="AB61" s="98">
        <f t="shared" ref="AB61" si="98">-AA62</f>
        <v>0</v>
      </c>
      <c r="AC61" s="97"/>
      <c r="AD61" s="98"/>
      <c r="AE61" s="98">
        <f>-AD62</f>
        <v>0</v>
      </c>
      <c r="AF61" s="98">
        <f t="shared" ref="AF61" si="99">-AE62</f>
        <v>0</v>
      </c>
      <c r="AG61" s="98">
        <f t="shared" ref="AG61" si="100">-AF62</f>
        <v>0</v>
      </c>
      <c r="AH61" s="98">
        <f t="shared" ref="AH61" si="101">-AG62</f>
        <v>0</v>
      </c>
      <c r="AI61" s="98">
        <f t="shared" ref="AI61" si="102">-AH62</f>
        <v>0</v>
      </c>
      <c r="AJ61" s="98">
        <f t="shared" ref="AJ61" si="103">-AI62</f>
        <v>0</v>
      </c>
      <c r="AK61" s="98">
        <f t="shared" ref="AK61" si="104">-AJ62</f>
        <v>0</v>
      </c>
      <c r="AL61" s="98">
        <f t="shared" ref="AL61" si="105">-AK62</f>
        <v>0</v>
      </c>
      <c r="AM61" s="98">
        <f t="shared" ref="AM61" si="106">-AL62</f>
        <v>0</v>
      </c>
      <c r="AN61" s="98">
        <f t="shared" ref="AN61" si="107">-AM62</f>
        <v>0</v>
      </c>
      <c r="AO61" s="98">
        <f t="shared" ref="AO61" si="108">-AN62</f>
        <v>0</v>
      </c>
      <c r="AP61" s="97"/>
      <c r="AQ61" s="98"/>
      <c r="AR61" s="98">
        <f>-AQ62</f>
        <v>0</v>
      </c>
      <c r="AS61" s="98">
        <f t="shared" ref="AS61" si="109">-AR62</f>
        <v>0</v>
      </c>
      <c r="AT61" s="98">
        <f t="shared" ref="AT61" si="110">-AS62</f>
        <v>0</v>
      </c>
      <c r="AU61" s="98">
        <f t="shared" ref="AU61" si="111">-AT62</f>
        <v>0</v>
      </c>
      <c r="AV61" s="98">
        <f t="shared" ref="AV61" si="112">-AU62</f>
        <v>0</v>
      </c>
      <c r="AW61" s="98">
        <f t="shared" ref="AW61" si="113">-AV62</f>
        <v>0</v>
      </c>
      <c r="AX61" s="98">
        <f t="shared" ref="AX61" si="114">-AW62</f>
        <v>0</v>
      </c>
      <c r="AY61" s="98">
        <f t="shared" ref="AY61" si="115">-AX62</f>
        <v>0</v>
      </c>
      <c r="AZ61" s="98">
        <f t="shared" ref="AZ61" si="116">-AY62</f>
        <v>0</v>
      </c>
      <c r="BA61" s="98">
        <f t="shared" ref="BA61" si="117">-AZ62</f>
        <v>0</v>
      </c>
      <c r="BB61" s="98">
        <f t="shared" ref="BB61" si="118">-BA62</f>
        <v>0</v>
      </c>
      <c r="BC61" s="97"/>
      <c r="BD61" s="98"/>
      <c r="BE61" s="98">
        <f>-BD62</f>
        <v>0</v>
      </c>
      <c r="BF61" s="98">
        <f t="shared" ref="BF61" si="119">-BE62</f>
        <v>0</v>
      </c>
      <c r="BG61" s="98">
        <f t="shared" ref="BG61" si="120">-BF62</f>
        <v>0</v>
      </c>
      <c r="BH61" s="98">
        <f t="shared" ref="BH61" si="121">-BG62</f>
        <v>0</v>
      </c>
      <c r="BI61" s="98">
        <f t="shared" ref="BI61" si="122">-BH62</f>
        <v>0</v>
      </c>
      <c r="BJ61" s="98">
        <f t="shared" ref="BJ61" si="123">-BI62</f>
        <v>0</v>
      </c>
      <c r="BK61" s="98">
        <f t="shared" ref="BK61" si="124">-BJ62</f>
        <v>0</v>
      </c>
      <c r="BL61" s="98">
        <f t="shared" ref="BL61" si="125">-BK62</f>
        <v>0</v>
      </c>
      <c r="BM61" s="98">
        <f t="shared" ref="BM61" si="126">-BL62</f>
        <v>0</v>
      </c>
      <c r="BN61" s="98">
        <f t="shared" ref="BN61" si="127">-BM62</f>
        <v>0</v>
      </c>
      <c r="BO61" s="98">
        <f t="shared" ref="BO61" si="128">-BN62</f>
        <v>0</v>
      </c>
      <c r="BP61" s="97"/>
    </row>
    <row r="62" spans="2:68" ht="20" customHeight="1">
      <c r="B62" s="96" t="s">
        <v>70</v>
      </c>
      <c r="C62" s="97"/>
      <c r="D62" s="98">
        <f t="shared" ref="D62:O62" si="129">D32</f>
        <v>0</v>
      </c>
      <c r="E62" s="98">
        <f t="shared" si="129"/>
        <v>0</v>
      </c>
      <c r="F62" s="98">
        <f t="shared" si="129"/>
        <v>0</v>
      </c>
      <c r="G62" s="98">
        <f t="shared" si="129"/>
        <v>0</v>
      </c>
      <c r="H62" s="98">
        <f t="shared" si="129"/>
        <v>0</v>
      </c>
      <c r="I62" s="98">
        <f t="shared" si="129"/>
        <v>0</v>
      </c>
      <c r="J62" s="98">
        <f t="shared" si="129"/>
        <v>0</v>
      </c>
      <c r="K62" s="98">
        <f t="shared" si="129"/>
        <v>0</v>
      </c>
      <c r="L62" s="98">
        <f t="shared" si="129"/>
        <v>0</v>
      </c>
      <c r="M62" s="98">
        <f t="shared" si="129"/>
        <v>0</v>
      </c>
      <c r="N62" s="98">
        <f t="shared" si="129"/>
        <v>0</v>
      </c>
      <c r="O62" s="98">
        <f t="shared" si="129"/>
        <v>0</v>
      </c>
      <c r="P62" s="97"/>
      <c r="Q62" s="98">
        <f t="shared" ref="Q62:AB62" si="130">Q32</f>
        <v>0</v>
      </c>
      <c r="R62" s="98">
        <f t="shared" si="130"/>
        <v>0</v>
      </c>
      <c r="S62" s="98">
        <f t="shared" si="130"/>
        <v>0</v>
      </c>
      <c r="T62" s="98">
        <f t="shared" si="130"/>
        <v>0</v>
      </c>
      <c r="U62" s="98">
        <f t="shared" si="130"/>
        <v>0</v>
      </c>
      <c r="V62" s="98">
        <f t="shared" si="130"/>
        <v>0</v>
      </c>
      <c r="W62" s="98">
        <f t="shared" si="130"/>
        <v>0</v>
      </c>
      <c r="X62" s="98">
        <f t="shared" si="130"/>
        <v>0</v>
      </c>
      <c r="Y62" s="98">
        <f t="shared" si="130"/>
        <v>0</v>
      </c>
      <c r="Z62" s="98">
        <f t="shared" si="130"/>
        <v>0</v>
      </c>
      <c r="AA62" s="98">
        <f t="shared" si="130"/>
        <v>0</v>
      </c>
      <c r="AB62" s="98">
        <f t="shared" si="130"/>
        <v>0</v>
      </c>
      <c r="AC62" s="97"/>
      <c r="AD62" s="98">
        <f t="shared" ref="AD62:AO62" si="131">AD32</f>
        <v>0</v>
      </c>
      <c r="AE62" s="98">
        <f t="shared" si="131"/>
        <v>0</v>
      </c>
      <c r="AF62" s="98">
        <f t="shared" si="131"/>
        <v>0</v>
      </c>
      <c r="AG62" s="98">
        <f t="shared" si="131"/>
        <v>0</v>
      </c>
      <c r="AH62" s="98">
        <f t="shared" si="131"/>
        <v>0</v>
      </c>
      <c r="AI62" s="98">
        <f t="shared" si="131"/>
        <v>0</v>
      </c>
      <c r="AJ62" s="98">
        <f t="shared" si="131"/>
        <v>0</v>
      </c>
      <c r="AK62" s="98">
        <f t="shared" si="131"/>
        <v>0</v>
      </c>
      <c r="AL62" s="98">
        <f t="shared" si="131"/>
        <v>0</v>
      </c>
      <c r="AM62" s="98">
        <f t="shared" si="131"/>
        <v>0</v>
      </c>
      <c r="AN62" s="98">
        <f t="shared" si="131"/>
        <v>0</v>
      </c>
      <c r="AO62" s="98">
        <f t="shared" si="131"/>
        <v>0</v>
      </c>
      <c r="AP62" s="97"/>
      <c r="AQ62" s="98">
        <f t="shared" ref="AQ62:BB62" si="132">AQ32</f>
        <v>0</v>
      </c>
      <c r="AR62" s="98">
        <f t="shared" si="132"/>
        <v>0</v>
      </c>
      <c r="AS62" s="98">
        <f t="shared" si="132"/>
        <v>0</v>
      </c>
      <c r="AT62" s="98">
        <f t="shared" si="132"/>
        <v>0</v>
      </c>
      <c r="AU62" s="98">
        <f t="shared" si="132"/>
        <v>0</v>
      </c>
      <c r="AV62" s="98">
        <f t="shared" si="132"/>
        <v>0</v>
      </c>
      <c r="AW62" s="98">
        <f t="shared" si="132"/>
        <v>0</v>
      </c>
      <c r="AX62" s="98">
        <f t="shared" si="132"/>
        <v>0</v>
      </c>
      <c r="AY62" s="98">
        <f t="shared" si="132"/>
        <v>0</v>
      </c>
      <c r="AZ62" s="98">
        <f t="shared" si="132"/>
        <v>0</v>
      </c>
      <c r="BA62" s="98">
        <f t="shared" si="132"/>
        <v>0</v>
      </c>
      <c r="BB62" s="98">
        <f t="shared" si="132"/>
        <v>0</v>
      </c>
      <c r="BC62" s="97"/>
      <c r="BD62" s="98">
        <f t="shared" ref="BD62:BO62" si="133">BD32</f>
        <v>0</v>
      </c>
      <c r="BE62" s="98">
        <f t="shared" si="133"/>
        <v>0</v>
      </c>
      <c r="BF62" s="98">
        <f t="shared" si="133"/>
        <v>0</v>
      </c>
      <c r="BG62" s="98">
        <f t="shared" si="133"/>
        <v>0</v>
      </c>
      <c r="BH62" s="98">
        <f t="shared" si="133"/>
        <v>0</v>
      </c>
      <c r="BI62" s="98">
        <f t="shared" si="133"/>
        <v>0</v>
      </c>
      <c r="BJ62" s="98">
        <f t="shared" si="133"/>
        <v>0</v>
      </c>
      <c r="BK62" s="98">
        <f t="shared" si="133"/>
        <v>0</v>
      </c>
      <c r="BL62" s="98">
        <f t="shared" si="133"/>
        <v>0</v>
      </c>
      <c r="BM62" s="98">
        <f t="shared" si="133"/>
        <v>0</v>
      </c>
      <c r="BN62" s="98">
        <f t="shared" si="133"/>
        <v>0</v>
      </c>
      <c r="BO62" s="98">
        <f t="shared" si="133"/>
        <v>0</v>
      </c>
      <c r="BP62" s="97"/>
    </row>
    <row r="63" spans="2:68" ht="20" customHeight="1">
      <c r="B63" s="94" t="s">
        <v>71</v>
      </c>
      <c r="C63" s="95"/>
      <c r="D63" s="99">
        <f t="shared" ref="D63:O63" si="134">SUM(D55:D62)</f>
        <v>0</v>
      </c>
      <c r="E63" s="99">
        <f t="shared" si="134"/>
        <v>0</v>
      </c>
      <c r="F63" s="99">
        <f t="shared" si="134"/>
        <v>0</v>
      </c>
      <c r="G63" s="99">
        <f t="shared" si="134"/>
        <v>0</v>
      </c>
      <c r="H63" s="99">
        <f t="shared" si="134"/>
        <v>0</v>
      </c>
      <c r="I63" s="99">
        <f t="shared" si="134"/>
        <v>0</v>
      </c>
      <c r="J63" s="99">
        <f t="shared" si="134"/>
        <v>0</v>
      </c>
      <c r="K63" s="99">
        <f t="shared" si="134"/>
        <v>0</v>
      </c>
      <c r="L63" s="99">
        <f t="shared" si="134"/>
        <v>0</v>
      </c>
      <c r="M63" s="99">
        <f t="shared" si="134"/>
        <v>0</v>
      </c>
      <c r="N63" s="99">
        <f t="shared" si="134"/>
        <v>0</v>
      </c>
      <c r="O63" s="99">
        <f t="shared" si="134"/>
        <v>0</v>
      </c>
      <c r="P63" s="95"/>
      <c r="Q63" s="99">
        <f t="shared" ref="Q63:AB63" si="135">SUM(Q55:Q62)</f>
        <v>0</v>
      </c>
      <c r="R63" s="99">
        <f t="shared" si="135"/>
        <v>0</v>
      </c>
      <c r="S63" s="99">
        <f t="shared" si="135"/>
        <v>0</v>
      </c>
      <c r="T63" s="99">
        <f t="shared" si="135"/>
        <v>0</v>
      </c>
      <c r="U63" s="99">
        <f t="shared" si="135"/>
        <v>0</v>
      </c>
      <c r="V63" s="99">
        <f t="shared" si="135"/>
        <v>0</v>
      </c>
      <c r="W63" s="99">
        <f t="shared" si="135"/>
        <v>0</v>
      </c>
      <c r="X63" s="99">
        <f t="shared" si="135"/>
        <v>0</v>
      </c>
      <c r="Y63" s="99">
        <f t="shared" si="135"/>
        <v>0</v>
      </c>
      <c r="Z63" s="99">
        <f t="shared" si="135"/>
        <v>0</v>
      </c>
      <c r="AA63" s="99">
        <f t="shared" si="135"/>
        <v>0</v>
      </c>
      <c r="AB63" s="99">
        <f t="shared" si="135"/>
        <v>0</v>
      </c>
      <c r="AC63" s="95"/>
      <c r="AD63" s="99">
        <f t="shared" ref="AD63:AO63" si="136">SUM(AD55:AD62)</f>
        <v>0</v>
      </c>
      <c r="AE63" s="99">
        <f t="shared" si="136"/>
        <v>0</v>
      </c>
      <c r="AF63" s="99">
        <f t="shared" si="136"/>
        <v>0</v>
      </c>
      <c r="AG63" s="99">
        <f t="shared" si="136"/>
        <v>0</v>
      </c>
      <c r="AH63" s="99">
        <f t="shared" si="136"/>
        <v>0</v>
      </c>
      <c r="AI63" s="99">
        <f t="shared" si="136"/>
        <v>0</v>
      </c>
      <c r="AJ63" s="99">
        <f t="shared" si="136"/>
        <v>0</v>
      </c>
      <c r="AK63" s="99">
        <f t="shared" si="136"/>
        <v>0</v>
      </c>
      <c r="AL63" s="99">
        <f t="shared" si="136"/>
        <v>0</v>
      </c>
      <c r="AM63" s="99">
        <f t="shared" si="136"/>
        <v>0</v>
      </c>
      <c r="AN63" s="99">
        <f t="shared" si="136"/>
        <v>0</v>
      </c>
      <c r="AO63" s="99">
        <f t="shared" si="136"/>
        <v>0</v>
      </c>
      <c r="AP63" s="95"/>
      <c r="AQ63" s="99">
        <f t="shared" ref="AQ63:BB63" si="137">SUM(AQ55:AQ62)</f>
        <v>0</v>
      </c>
      <c r="AR63" s="99">
        <f t="shared" si="137"/>
        <v>0</v>
      </c>
      <c r="AS63" s="99">
        <f t="shared" si="137"/>
        <v>0</v>
      </c>
      <c r="AT63" s="99">
        <f t="shared" si="137"/>
        <v>0</v>
      </c>
      <c r="AU63" s="99">
        <f t="shared" si="137"/>
        <v>0</v>
      </c>
      <c r="AV63" s="99">
        <f t="shared" si="137"/>
        <v>0</v>
      </c>
      <c r="AW63" s="99">
        <f t="shared" si="137"/>
        <v>0</v>
      </c>
      <c r="AX63" s="99">
        <f t="shared" si="137"/>
        <v>0</v>
      </c>
      <c r="AY63" s="99">
        <f t="shared" si="137"/>
        <v>0</v>
      </c>
      <c r="AZ63" s="99">
        <f t="shared" si="137"/>
        <v>0</v>
      </c>
      <c r="BA63" s="99">
        <f t="shared" si="137"/>
        <v>0</v>
      </c>
      <c r="BB63" s="99">
        <f t="shared" si="137"/>
        <v>0</v>
      </c>
      <c r="BC63" s="95"/>
      <c r="BD63" s="99">
        <f t="shared" ref="BD63:BO63" si="138">SUM(BD55:BD62)</f>
        <v>0</v>
      </c>
      <c r="BE63" s="99">
        <f t="shared" si="138"/>
        <v>0</v>
      </c>
      <c r="BF63" s="99">
        <f t="shared" si="138"/>
        <v>0</v>
      </c>
      <c r="BG63" s="99">
        <f t="shared" si="138"/>
        <v>0</v>
      </c>
      <c r="BH63" s="99">
        <f t="shared" si="138"/>
        <v>0</v>
      </c>
      <c r="BI63" s="99">
        <f t="shared" si="138"/>
        <v>0</v>
      </c>
      <c r="BJ63" s="99">
        <f t="shared" si="138"/>
        <v>0</v>
      </c>
      <c r="BK63" s="99">
        <f t="shared" si="138"/>
        <v>0</v>
      </c>
      <c r="BL63" s="99">
        <f t="shared" si="138"/>
        <v>0</v>
      </c>
      <c r="BM63" s="99">
        <f t="shared" si="138"/>
        <v>0</v>
      </c>
      <c r="BN63" s="99">
        <f t="shared" si="138"/>
        <v>0</v>
      </c>
      <c r="BO63" s="99">
        <f t="shared" si="138"/>
        <v>0</v>
      </c>
      <c r="BP63" s="95"/>
    </row>
    <row r="64" spans="2:68" ht="20" customHeight="1">
      <c r="B64" s="96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</row>
    <row r="65" spans="2:68" ht="20" customHeight="1">
      <c r="B65" s="94" t="s">
        <v>72</v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</row>
    <row r="66" spans="2:68" ht="20" customHeight="1">
      <c r="B66" s="96" t="s">
        <v>83</v>
      </c>
      <c r="C66" s="97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7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7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7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7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7"/>
    </row>
    <row r="67" spans="2:68" ht="20" customHeight="1">
      <c r="B67" s="96" t="s">
        <v>84</v>
      </c>
      <c r="C67" s="97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7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7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7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7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7"/>
    </row>
    <row r="68" spans="2:68" ht="20" customHeight="1">
      <c r="B68" s="96" t="s">
        <v>73</v>
      </c>
      <c r="C68" s="97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7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7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7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7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7"/>
    </row>
    <row r="69" spans="2:68" ht="20" customHeight="1">
      <c r="B69" s="96" t="s">
        <v>74</v>
      </c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7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7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7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7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7"/>
    </row>
    <row r="70" spans="2:68" ht="20" customHeight="1">
      <c r="B70" s="96" t="s">
        <v>75</v>
      </c>
      <c r="C70" s="97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7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7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7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7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7"/>
    </row>
    <row r="71" spans="2:68" ht="20" customHeight="1">
      <c r="B71" s="96" t="s">
        <v>76</v>
      </c>
      <c r="C71" s="97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7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7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7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7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7"/>
    </row>
    <row r="72" spans="2:68" ht="20" customHeight="1">
      <c r="B72" s="96" t="s">
        <v>77</v>
      </c>
      <c r="C72" s="97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7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7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7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7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7"/>
    </row>
    <row r="73" spans="2:68" ht="20" customHeight="1">
      <c r="B73" s="96" t="s">
        <v>78</v>
      </c>
      <c r="C73" s="97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7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7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7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7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7"/>
    </row>
    <row r="74" spans="2:68" ht="20" customHeight="1">
      <c r="B74" s="94" t="s">
        <v>79</v>
      </c>
      <c r="C74" s="95"/>
      <c r="D74" s="99">
        <f t="shared" ref="D74:O74" si="139">SUM(D66:D73)</f>
        <v>0</v>
      </c>
      <c r="E74" s="99">
        <f t="shared" si="139"/>
        <v>0</v>
      </c>
      <c r="F74" s="99">
        <f t="shared" si="139"/>
        <v>0</v>
      </c>
      <c r="G74" s="99">
        <f t="shared" si="139"/>
        <v>0</v>
      </c>
      <c r="H74" s="99">
        <f t="shared" si="139"/>
        <v>0</v>
      </c>
      <c r="I74" s="99">
        <f t="shared" si="139"/>
        <v>0</v>
      </c>
      <c r="J74" s="99">
        <f t="shared" si="139"/>
        <v>0</v>
      </c>
      <c r="K74" s="99">
        <f t="shared" si="139"/>
        <v>0</v>
      </c>
      <c r="L74" s="99">
        <f t="shared" si="139"/>
        <v>0</v>
      </c>
      <c r="M74" s="99">
        <f t="shared" si="139"/>
        <v>0</v>
      </c>
      <c r="N74" s="99">
        <f t="shared" si="139"/>
        <v>0</v>
      </c>
      <c r="O74" s="99">
        <f t="shared" si="139"/>
        <v>0</v>
      </c>
      <c r="P74" s="95"/>
      <c r="Q74" s="99">
        <f t="shared" ref="Q74:AB74" si="140">SUM(Q66:Q73)</f>
        <v>0</v>
      </c>
      <c r="R74" s="99">
        <f t="shared" si="140"/>
        <v>0</v>
      </c>
      <c r="S74" s="99">
        <f t="shared" si="140"/>
        <v>0</v>
      </c>
      <c r="T74" s="99">
        <f t="shared" si="140"/>
        <v>0</v>
      </c>
      <c r="U74" s="99">
        <f t="shared" si="140"/>
        <v>0</v>
      </c>
      <c r="V74" s="99">
        <f t="shared" si="140"/>
        <v>0</v>
      </c>
      <c r="W74" s="99">
        <f t="shared" si="140"/>
        <v>0</v>
      </c>
      <c r="X74" s="99">
        <f t="shared" si="140"/>
        <v>0</v>
      </c>
      <c r="Y74" s="99">
        <f t="shared" si="140"/>
        <v>0</v>
      </c>
      <c r="Z74" s="99">
        <f t="shared" si="140"/>
        <v>0</v>
      </c>
      <c r="AA74" s="99">
        <f t="shared" si="140"/>
        <v>0</v>
      </c>
      <c r="AB74" s="99">
        <f t="shared" si="140"/>
        <v>0</v>
      </c>
      <c r="AC74" s="95"/>
      <c r="AD74" s="99">
        <f t="shared" ref="AD74:AO74" si="141">SUM(AD66:AD73)</f>
        <v>0</v>
      </c>
      <c r="AE74" s="99">
        <f t="shared" si="141"/>
        <v>0</v>
      </c>
      <c r="AF74" s="99">
        <f t="shared" si="141"/>
        <v>0</v>
      </c>
      <c r="AG74" s="99">
        <f t="shared" si="141"/>
        <v>0</v>
      </c>
      <c r="AH74" s="99">
        <f t="shared" si="141"/>
        <v>0</v>
      </c>
      <c r="AI74" s="99">
        <f t="shared" si="141"/>
        <v>0</v>
      </c>
      <c r="AJ74" s="99">
        <f t="shared" si="141"/>
        <v>0</v>
      </c>
      <c r="AK74" s="99">
        <f t="shared" si="141"/>
        <v>0</v>
      </c>
      <c r="AL74" s="99">
        <f t="shared" si="141"/>
        <v>0</v>
      </c>
      <c r="AM74" s="99">
        <f t="shared" si="141"/>
        <v>0</v>
      </c>
      <c r="AN74" s="99">
        <f t="shared" si="141"/>
        <v>0</v>
      </c>
      <c r="AO74" s="99">
        <f t="shared" si="141"/>
        <v>0</v>
      </c>
      <c r="AP74" s="95"/>
      <c r="AQ74" s="99">
        <f t="shared" ref="AQ74:BB74" si="142">SUM(AQ66:AQ73)</f>
        <v>0</v>
      </c>
      <c r="AR74" s="99">
        <f t="shared" si="142"/>
        <v>0</v>
      </c>
      <c r="AS74" s="99">
        <f t="shared" si="142"/>
        <v>0</v>
      </c>
      <c r="AT74" s="99">
        <f t="shared" si="142"/>
        <v>0</v>
      </c>
      <c r="AU74" s="99">
        <f t="shared" si="142"/>
        <v>0</v>
      </c>
      <c r="AV74" s="99">
        <f t="shared" si="142"/>
        <v>0</v>
      </c>
      <c r="AW74" s="99">
        <f t="shared" si="142"/>
        <v>0</v>
      </c>
      <c r="AX74" s="99">
        <f t="shared" si="142"/>
        <v>0</v>
      </c>
      <c r="AY74" s="99">
        <f t="shared" si="142"/>
        <v>0</v>
      </c>
      <c r="AZ74" s="99">
        <f t="shared" si="142"/>
        <v>0</v>
      </c>
      <c r="BA74" s="99">
        <f t="shared" si="142"/>
        <v>0</v>
      </c>
      <c r="BB74" s="99">
        <f t="shared" si="142"/>
        <v>0</v>
      </c>
      <c r="BC74" s="95"/>
      <c r="BD74" s="99">
        <f t="shared" ref="BD74:BO74" si="143">SUM(BD66:BD73)</f>
        <v>0</v>
      </c>
      <c r="BE74" s="99">
        <f t="shared" si="143"/>
        <v>0</v>
      </c>
      <c r="BF74" s="99">
        <f t="shared" si="143"/>
        <v>0</v>
      </c>
      <c r="BG74" s="99">
        <f t="shared" si="143"/>
        <v>0</v>
      </c>
      <c r="BH74" s="99">
        <f t="shared" si="143"/>
        <v>0</v>
      </c>
      <c r="BI74" s="99">
        <f t="shared" si="143"/>
        <v>0</v>
      </c>
      <c r="BJ74" s="99">
        <f t="shared" si="143"/>
        <v>0</v>
      </c>
      <c r="BK74" s="99">
        <f t="shared" si="143"/>
        <v>0</v>
      </c>
      <c r="BL74" s="99">
        <f t="shared" si="143"/>
        <v>0</v>
      </c>
      <c r="BM74" s="99">
        <f t="shared" si="143"/>
        <v>0</v>
      </c>
      <c r="BN74" s="99">
        <f t="shared" si="143"/>
        <v>0</v>
      </c>
      <c r="BO74" s="99">
        <f t="shared" si="143"/>
        <v>0</v>
      </c>
      <c r="BP74" s="95"/>
    </row>
    <row r="75" spans="2:68" ht="20" customHeight="1">
      <c r="B75" s="96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7"/>
    </row>
    <row r="76" spans="2:68" ht="20" customHeight="1">
      <c r="B76" s="94" t="s">
        <v>80</v>
      </c>
      <c r="C76" s="97"/>
      <c r="D76" s="104"/>
      <c r="E76" s="98">
        <f>D78</f>
        <v>0</v>
      </c>
      <c r="F76" s="98">
        <f t="shared" ref="F76:O76" si="144">E78</f>
        <v>0</v>
      </c>
      <c r="G76" s="98">
        <f t="shared" si="144"/>
        <v>0</v>
      </c>
      <c r="H76" s="98">
        <f t="shared" si="144"/>
        <v>0</v>
      </c>
      <c r="I76" s="98">
        <f t="shared" si="144"/>
        <v>0</v>
      </c>
      <c r="J76" s="98">
        <f t="shared" si="144"/>
        <v>0</v>
      </c>
      <c r="K76" s="98">
        <f t="shared" si="144"/>
        <v>0</v>
      </c>
      <c r="L76" s="98">
        <f t="shared" si="144"/>
        <v>0</v>
      </c>
      <c r="M76" s="98">
        <f t="shared" si="144"/>
        <v>0</v>
      </c>
      <c r="N76" s="98">
        <f>M78</f>
        <v>0</v>
      </c>
      <c r="O76" s="98">
        <f t="shared" si="144"/>
        <v>0</v>
      </c>
      <c r="P76" s="97"/>
      <c r="Q76" s="98">
        <f>O78</f>
        <v>0</v>
      </c>
      <c r="R76" s="98">
        <f>Q78</f>
        <v>0</v>
      </c>
      <c r="S76" s="98">
        <f t="shared" ref="S76" si="145">R78</f>
        <v>0</v>
      </c>
      <c r="T76" s="98">
        <f t="shared" ref="T76" si="146">S78</f>
        <v>0</v>
      </c>
      <c r="U76" s="98">
        <f t="shared" ref="U76" si="147">T78</f>
        <v>0</v>
      </c>
      <c r="V76" s="98">
        <f t="shared" ref="V76" si="148">U78</f>
        <v>0</v>
      </c>
      <c r="W76" s="98">
        <f t="shared" ref="W76" si="149">V78</f>
        <v>0</v>
      </c>
      <c r="X76" s="98">
        <f t="shared" ref="X76" si="150">W78</f>
        <v>0</v>
      </c>
      <c r="Y76" s="98">
        <f t="shared" ref="Y76" si="151">X78</f>
        <v>0</v>
      </c>
      <c r="Z76" s="98">
        <f t="shared" ref="Z76" si="152">Y78</f>
        <v>0</v>
      </c>
      <c r="AA76" s="98">
        <f>Z78</f>
        <v>0</v>
      </c>
      <c r="AB76" s="98">
        <f t="shared" ref="AB76" si="153">AA78</f>
        <v>0</v>
      </c>
      <c r="AC76" s="97"/>
      <c r="AD76" s="98">
        <f>AB78</f>
        <v>0</v>
      </c>
      <c r="AE76" s="98">
        <f>AD78</f>
        <v>0</v>
      </c>
      <c r="AF76" s="98">
        <f t="shared" ref="AF76" si="154">AE78</f>
        <v>0</v>
      </c>
      <c r="AG76" s="98">
        <f t="shared" ref="AG76" si="155">AF78</f>
        <v>0</v>
      </c>
      <c r="AH76" s="98">
        <f t="shared" ref="AH76" si="156">AG78</f>
        <v>0</v>
      </c>
      <c r="AI76" s="98">
        <f t="shared" ref="AI76" si="157">AH78</f>
        <v>0</v>
      </c>
      <c r="AJ76" s="98">
        <f t="shared" ref="AJ76" si="158">AI78</f>
        <v>0</v>
      </c>
      <c r="AK76" s="98">
        <f t="shared" ref="AK76" si="159">AJ78</f>
        <v>0</v>
      </c>
      <c r="AL76" s="98">
        <f t="shared" ref="AL76" si="160">AK78</f>
        <v>0</v>
      </c>
      <c r="AM76" s="98">
        <f t="shared" ref="AM76" si="161">AL78</f>
        <v>0</v>
      </c>
      <c r="AN76" s="98">
        <f>AM78</f>
        <v>0</v>
      </c>
      <c r="AO76" s="98">
        <f t="shared" ref="AO76" si="162">AN78</f>
        <v>0</v>
      </c>
      <c r="AP76" s="97"/>
      <c r="AQ76" s="98">
        <f>AO78</f>
        <v>0</v>
      </c>
      <c r="AR76" s="98">
        <f>AQ78</f>
        <v>0</v>
      </c>
      <c r="AS76" s="98">
        <f t="shared" ref="AS76" si="163">AR78</f>
        <v>0</v>
      </c>
      <c r="AT76" s="98">
        <f t="shared" ref="AT76" si="164">AS78</f>
        <v>0</v>
      </c>
      <c r="AU76" s="98">
        <f t="shared" ref="AU76" si="165">AT78</f>
        <v>0</v>
      </c>
      <c r="AV76" s="98">
        <f t="shared" ref="AV76" si="166">AU78</f>
        <v>0</v>
      </c>
      <c r="AW76" s="98">
        <f t="shared" ref="AW76" si="167">AV78</f>
        <v>0</v>
      </c>
      <c r="AX76" s="98">
        <f t="shared" ref="AX76" si="168">AW78</f>
        <v>0</v>
      </c>
      <c r="AY76" s="98">
        <f t="shared" ref="AY76" si="169">AX78</f>
        <v>0</v>
      </c>
      <c r="AZ76" s="98">
        <f t="shared" ref="AZ76" si="170">AY78</f>
        <v>0</v>
      </c>
      <c r="BA76" s="98">
        <f>AZ78</f>
        <v>0</v>
      </c>
      <c r="BB76" s="98">
        <f t="shared" ref="BB76" si="171">BA78</f>
        <v>0</v>
      </c>
      <c r="BC76" s="97"/>
      <c r="BD76" s="98">
        <f>BB78</f>
        <v>0</v>
      </c>
      <c r="BE76" s="98">
        <f>BD78</f>
        <v>0</v>
      </c>
      <c r="BF76" s="98">
        <f t="shared" ref="BF76" si="172">BE78</f>
        <v>0</v>
      </c>
      <c r="BG76" s="98">
        <f t="shared" ref="BG76" si="173">BF78</f>
        <v>0</v>
      </c>
      <c r="BH76" s="98">
        <f t="shared" ref="BH76" si="174">BG78</f>
        <v>0</v>
      </c>
      <c r="BI76" s="98">
        <f t="shared" ref="BI76" si="175">BH78</f>
        <v>0</v>
      </c>
      <c r="BJ76" s="98">
        <f t="shared" ref="BJ76" si="176">BI78</f>
        <v>0</v>
      </c>
      <c r="BK76" s="98">
        <f t="shared" ref="BK76" si="177">BJ78</f>
        <v>0</v>
      </c>
      <c r="BL76" s="98">
        <f t="shared" ref="BL76" si="178">BK78</f>
        <v>0</v>
      </c>
      <c r="BM76" s="98">
        <f t="shared" ref="BM76" si="179">BL78</f>
        <v>0</v>
      </c>
      <c r="BN76" s="98">
        <f>BM78</f>
        <v>0</v>
      </c>
      <c r="BO76" s="98">
        <f t="shared" ref="BO76" si="180">BN78</f>
        <v>0</v>
      </c>
      <c r="BP76" s="97"/>
    </row>
    <row r="77" spans="2:68" ht="20" customHeight="1">
      <c r="B77" s="96" t="s">
        <v>81</v>
      </c>
      <c r="C77" s="97"/>
      <c r="D77" s="98">
        <f t="shared" ref="D77:M77" si="181">SUM(D43,D52,D63,D74)</f>
        <v>0</v>
      </c>
      <c r="E77" s="98">
        <f t="shared" si="181"/>
        <v>0</v>
      </c>
      <c r="F77" s="98">
        <f t="shared" si="181"/>
        <v>0</v>
      </c>
      <c r="G77" s="98">
        <f t="shared" si="181"/>
        <v>0</v>
      </c>
      <c r="H77" s="98">
        <f t="shared" si="181"/>
        <v>0</v>
      </c>
      <c r="I77" s="98">
        <f t="shared" si="181"/>
        <v>0</v>
      </c>
      <c r="J77" s="98">
        <f t="shared" si="181"/>
        <v>0</v>
      </c>
      <c r="K77" s="98">
        <f t="shared" si="181"/>
        <v>0</v>
      </c>
      <c r="L77" s="98">
        <f t="shared" si="181"/>
        <v>0</v>
      </c>
      <c r="M77" s="98">
        <f t="shared" si="181"/>
        <v>0</v>
      </c>
      <c r="N77" s="98">
        <f>SUM(M43,N52,N63,N74)</f>
        <v>0</v>
      </c>
      <c r="O77" s="98">
        <f>SUM(N43,O52,O63,O74)</f>
        <v>0</v>
      </c>
      <c r="P77" s="97"/>
      <c r="Q77" s="98">
        <f t="shared" ref="Q77:Z77" si="182">SUM(Q43,Q52,Q63,Q74)</f>
        <v>0</v>
      </c>
      <c r="R77" s="98">
        <f t="shared" si="182"/>
        <v>0</v>
      </c>
      <c r="S77" s="98">
        <f t="shared" si="182"/>
        <v>0</v>
      </c>
      <c r="T77" s="98">
        <f t="shared" si="182"/>
        <v>0</v>
      </c>
      <c r="U77" s="98">
        <f t="shared" si="182"/>
        <v>0</v>
      </c>
      <c r="V77" s="98">
        <f t="shared" si="182"/>
        <v>0</v>
      </c>
      <c r="W77" s="98">
        <f t="shared" si="182"/>
        <v>0</v>
      </c>
      <c r="X77" s="98">
        <f t="shared" si="182"/>
        <v>0</v>
      </c>
      <c r="Y77" s="98">
        <f t="shared" si="182"/>
        <v>0</v>
      </c>
      <c r="Z77" s="98">
        <f t="shared" si="182"/>
        <v>0</v>
      </c>
      <c r="AA77" s="98">
        <f>SUM(Z43,AA52,AA63,AA74)</f>
        <v>0</v>
      </c>
      <c r="AB77" s="98">
        <f>SUM(AA43,AB52,AB63,AB74)</f>
        <v>0</v>
      </c>
      <c r="AC77" s="97"/>
      <c r="AD77" s="98">
        <f t="shared" ref="AD77:AM77" si="183">SUM(AD43,AD52,AD63,AD74)</f>
        <v>0</v>
      </c>
      <c r="AE77" s="98">
        <f t="shared" si="183"/>
        <v>0</v>
      </c>
      <c r="AF77" s="98">
        <f t="shared" si="183"/>
        <v>0</v>
      </c>
      <c r="AG77" s="98">
        <f t="shared" si="183"/>
        <v>0</v>
      </c>
      <c r="AH77" s="98">
        <f t="shared" si="183"/>
        <v>0</v>
      </c>
      <c r="AI77" s="98">
        <f t="shared" si="183"/>
        <v>0</v>
      </c>
      <c r="AJ77" s="98">
        <f t="shared" si="183"/>
        <v>0</v>
      </c>
      <c r="AK77" s="98">
        <f t="shared" si="183"/>
        <v>0</v>
      </c>
      <c r="AL77" s="98">
        <f t="shared" si="183"/>
        <v>0</v>
      </c>
      <c r="AM77" s="98">
        <f t="shared" si="183"/>
        <v>0</v>
      </c>
      <c r="AN77" s="98">
        <f>SUM(AM43,AN52,AN63,AN74)</f>
        <v>0</v>
      </c>
      <c r="AO77" s="98">
        <f>SUM(AN43,AO52,AO63,AO74)</f>
        <v>0</v>
      </c>
      <c r="AP77" s="97"/>
      <c r="AQ77" s="98">
        <f t="shared" ref="AQ77:AZ77" si="184">SUM(AQ43,AQ52,AQ63,AQ74)</f>
        <v>0</v>
      </c>
      <c r="AR77" s="98">
        <f t="shared" si="184"/>
        <v>0</v>
      </c>
      <c r="AS77" s="98">
        <f t="shared" si="184"/>
        <v>0</v>
      </c>
      <c r="AT77" s="98">
        <f t="shared" si="184"/>
        <v>0</v>
      </c>
      <c r="AU77" s="98">
        <f t="shared" si="184"/>
        <v>0</v>
      </c>
      <c r="AV77" s="98">
        <f t="shared" si="184"/>
        <v>0</v>
      </c>
      <c r="AW77" s="98">
        <f t="shared" si="184"/>
        <v>0</v>
      </c>
      <c r="AX77" s="98">
        <f t="shared" si="184"/>
        <v>0</v>
      </c>
      <c r="AY77" s="98">
        <f t="shared" si="184"/>
        <v>0</v>
      </c>
      <c r="AZ77" s="98">
        <f t="shared" si="184"/>
        <v>0</v>
      </c>
      <c r="BA77" s="98">
        <f>SUM(AZ43,BA52,BA63,BA74)</f>
        <v>0</v>
      </c>
      <c r="BB77" s="98">
        <f>SUM(BA43,BB52,BB63,BB74)</f>
        <v>0</v>
      </c>
      <c r="BC77" s="97"/>
      <c r="BD77" s="98">
        <f t="shared" ref="BD77:BM77" si="185">SUM(BD43,BD52,BD63,BD74)</f>
        <v>0</v>
      </c>
      <c r="BE77" s="98">
        <f t="shared" si="185"/>
        <v>0</v>
      </c>
      <c r="BF77" s="98">
        <f t="shared" si="185"/>
        <v>0</v>
      </c>
      <c r="BG77" s="98">
        <f t="shared" si="185"/>
        <v>0</v>
      </c>
      <c r="BH77" s="98">
        <f t="shared" si="185"/>
        <v>0</v>
      </c>
      <c r="BI77" s="98">
        <f t="shared" si="185"/>
        <v>0</v>
      </c>
      <c r="BJ77" s="98">
        <f t="shared" si="185"/>
        <v>0</v>
      </c>
      <c r="BK77" s="98">
        <f t="shared" si="185"/>
        <v>0</v>
      </c>
      <c r="BL77" s="98">
        <f t="shared" si="185"/>
        <v>0</v>
      </c>
      <c r="BM77" s="98">
        <f t="shared" si="185"/>
        <v>0</v>
      </c>
      <c r="BN77" s="98">
        <f>SUM(BM43,BN52,BN63,BN74)</f>
        <v>0</v>
      </c>
      <c r="BO77" s="98">
        <f>SUM(BN43,BO52,BO63,BO74)</f>
        <v>0</v>
      </c>
      <c r="BP77" s="97"/>
    </row>
    <row r="78" spans="2:68" ht="20" customHeight="1">
      <c r="B78" s="94" t="s">
        <v>82</v>
      </c>
      <c r="C78" s="95"/>
      <c r="D78" s="103">
        <f>SUM(D76:D77)</f>
        <v>0</v>
      </c>
      <c r="E78" s="103">
        <f>SUM(E76:E77)</f>
        <v>0</v>
      </c>
      <c r="F78" s="103">
        <f t="shared" ref="F78:O78" si="186">SUM(F76:F77)</f>
        <v>0</v>
      </c>
      <c r="G78" s="103">
        <f t="shared" si="186"/>
        <v>0</v>
      </c>
      <c r="H78" s="103">
        <f t="shared" si="186"/>
        <v>0</v>
      </c>
      <c r="I78" s="103">
        <f t="shared" si="186"/>
        <v>0</v>
      </c>
      <c r="J78" s="103">
        <f t="shared" si="186"/>
        <v>0</v>
      </c>
      <c r="K78" s="103">
        <f t="shared" si="186"/>
        <v>0</v>
      </c>
      <c r="L78" s="103">
        <f t="shared" si="186"/>
        <v>0</v>
      </c>
      <c r="M78" s="103">
        <f t="shared" si="186"/>
        <v>0</v>
      </c>
      <c r="N78" s="103">
        <f t="shared" si="186"/>
        <v>0</v>
      </c>
      <c r="O78" s="103">
        <f t="shared" si="186"/>
        <v>0</v>
      </c>
      <c r="P78" s="95"/>
      <c r="Q78" s="103">
        <f>SUM(Q76:Q77)</f>
        <v>0</v>
      </c>
      <c r="R78" s="103">
        <f>SUM(R76:R77)</f>
        <v>0</v>
      </c>
      <c r="S78" s="103">
        <f t="shared" ref="S78:AB78" si="187">SUM(S76:S77)</f>
        <v>0</v>
      </c>
      <c r="T78" s="103">
        <f t="shared" si="187"/>
        <v>0</v>
      </c>
      <c r="U78" s="103">
        <f t="shared" si="187"/>
        <v>0</v>
      </c>
      <c r="V78" s="103">
        <f t="shared" si="187"/>
        <v>0</v>
      </c>
      <c r="W78" s="103">
        <f t="shared" si="187"/>
        <v>0</v>
      </c>
      <c r="X78" s="103">
        <f t="shared" si="187"/>
        <v>0</v>
      </c>
      <c r="Y78" s="103">
        <f t="shared" si="187"/>
        <v>0</v>
      </c>
      <c r="Z78" s="103">
        <f t="shared" si="187"/>
        <v>0</v>
      </c>
      <c r="AA78" s="103">
        <f t="shared" si="187"/>
        <v>0</v>
      </c>
      <c r="AB78" s="99">
        <f t="shared" si="187"/>
        <v>0</v>
      </c>
      <c r="AC78" s="95"/>
      <c r="AD78" s="103">
        <f>SUM(AD76:AD77)</f>
        <v>0</v>
      </c>
      <c r="AE78" s="103">
        <f>SUM(AE76:AE77)</f>
        <v>0</v>
      </c>
      <c r="AF78" s="103">
        <f t="shared" ref="AF78:AO78" si="188">SUM(AF76:AF77)</f>
        <v>0</v>
      </c>
      <c r="AG78" s="103">
        <f t="shared" si="188"/>
        <v>0</v>
      </c>
      <c r="AH78" s="103">
        <f t="shared" si="188"/>
        <v>0</v>
      </c>
      <c r="AI78" s="103">
        <f t="shared" si="188"/>
        <v>0</v>
      </c>
      <c r="AJ78" s="103">
        <f t="shared" si="188"/>
        <v>0</v>
      </c>
      <c r="AK78" s="103">
        <f t="shared" si="188"/>
        <v>0</v>
      </c>
      <c r="AL78" s="103">
        <f t="shared" si="188"/>
        <v>0</v>
      </c>
      <c r="AM78" s="103">
        <f t="shared" si="188"/>
        <v>0</v>
      </c>
      <c r="AN78" s="103">
        <f t="shared" si="188"/>
        <v>0</v>
      </c>
      <c r="AO78" s="103">
        <f t="shared" si="188"/>
        <v>0</v>
      </c>
      <c r="AP78" s="95"/>
      <c r="AQ78" s="103">
        <f>SUM(AQ76:AQ77)</f>
        <v>0</v>
      </c>
      <c r="AR78" s="103">
        <f>SUM(AR76:AR77)</f>
        <v>0</v>
      </c>
      <c r="AS78" s="103">
        <f t="shared" ref="AS78:BB78" si="189">SUM(AS76:AS77)</f>
        <v>0</v>
      </c>
      <c r="AT78" s="103">
        <f t="shared" si="189"/>
        <v>0</v>
      </c>
      <c r="AU78" s="103">
        <f t="shared" si="189"/>
        <v>0</v>
      </c>
      <c r="AV78" s="103">
        <f t="shared" si="189"/>
        <v>0</v>
      </c>
      <c r="AW78" s="103">
        <f t="shared" si="189"/>
        <v>0</v>
      </c>
      <c r="AX78" s="103">
        <f t="shared" si="189"/>
        <v>0</v>
      </c>
      <c r="AY78" s="103">
        <f t="shared" si="189"/>
        <v>0</v>
      </c>
      <c r="AZ78" s="103">
        <f t="shared" si="189"/>
        <v>0</v>
      </c>
      <c r="BA78" s="103">
        <f t="shared" si="189"/>
        <v>0</v>
      </c>
      <c r="BB78" s="103">
        <f t="shared" si="189"/>
        <v>0</v>
      </c>
      <c r="BC78" s="95"/>
      <c r="BD78" s="103">
        <f>SUM(BD76:BD77)</f>
        <v>0</v>
      </c>
      <c r="BE78" s="103">
        <f>SUM(BE76:BE77)</f>
        <v>0</v>
      </c>
      <c r="BF78" s="103">
        <f t="shared" ref="BF78:BO78" si="190">SUM(BF76:BF77)</f>
        <v>0</v>
      </c>
      <c r="BG78" s="103">
        <f t="shared" si="190"/>
        <v>0</v>
      </c>
      <c r="BH78" s="103">
        <f t="shared" si="190"/>
        <v>0</v>
      </c>
      <c r="BI78" s="103">
        <f t="shared" si="190"/>
        <v>0</v>
      </c>
      <c r="BJ78" s="103">
        <f t="shared" si="190"/>
        <v>0</v>
      </c>
      <c r="BK78" s="103">
        <f t="shared" si="190"/>
        <v>0</v>
      </c>
      <c r="BL78" s="103">
        <f t="shared" si="190"/>
        <v>0</v>
      </c>
      <c r="BM78" s="103">
        <f t="shared" si="190"/>
        <v>0</v>
      </c>
      <c r="BN78" s="103">
        <f t="shared" si="190"/>
        <v>0</v>
      </c>
      <c r="BO78" s="103">
        <f t="shared" si="190"/>
        <v>0</v>
      </c>
      <c r="BP78" s="95"/>
    </row>
  </sheetData>
  <mergeCells count="1">
    <mergeCell ref="B2:D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ignoredErrors>
    <ignoredError sqref="P18 P3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ancial_x0020_Year xmlns="17c84abf-7af8-40d4-9054-963e9303101a" xsi:nil="true"/>
    <_dlc_DocId xmlns="31b1bf26-a383-42c0-ad4e-d7c4438d4894">SEIVA-12-589122</_dlc_DocId>
    <_dlc_DocIdUrl xmlns="31b1bf26-a383-42c0-ad4e-d7c4438d4894">
      <Url>https://seivaaccounting.sharepoint.com/documentcenter/_layouts/15/DocIdRedir.aspx?ID=SEIVA-12-589122</Url>
      <Description>SEIVA-12-589122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5A87B032869E4EADD11919462805EA" ma:contentTypeVersion="16" ma:contentTypeDescription="Create a new document." ma:contentTypeScope="" ma:versionID="5dfd89b43cac9e7f3bbf92ba631aac2e">
  <xsd:schema xmlns:xsd="http://www.w3.org/2001/XMLSchema" xmlns:xs="http://www.w3.org/2001/XMLSchema" xmlns:p="http://schemas.microsoft.com/office/2006/metadata/properties" xmlns:ns2="31b1bf26-a383-42c0-ad4e-d7c4438d4894" xmlns:ns3="93c9fd03-61ef-4085-aedc-02a38f5776dc" xmlns:ns4="17c84abf-7af8-40d4-9054-963e9303101a" targetNamespace="http://schemas.microsoft.com/office/2006/metadata/properties" ma:root="true" ma:fieldsID="9c948121e00cf9d2f3b9a81d56fc4bb5" ns2:_="" ns3:_="" ns4:_="">
    <xsd:import namespace="31b1bf26-a383-42c0-ad4e-d7c4438d4894"/>
    <xsd:import namespace="93c9fd03-61ef-4085-aedc-02a38f5776dc"/>
    <xsd:import namespace="17c84abf-7af8-40d4-9054-963e9303101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  <xsd:element ref="ns4:Financial_x0020_Year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1bf26-a383-42c0-ad4e-d7c4438d489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9fd03-61ef-4085-aedc-02a38f5776d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84abf-7af8-40d4-9054-963e9303101a" elementFormDefault="qualified">
    <xsd:import namespace="http://schemas.microsoft.com/office/2006/documentManagement/types"/>
    <xsd:import namespace="http://schemas.microsoft.com/office/infopath/2007/PartnerControls"/>
    <xsd:element name="Financial_x0020_Year" ma:index="13" nillable="true" ma:displayName="Financial Year" ma:internalName="Financial_x0020_Year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0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FEBCED-B688-4053-B221-B130E0F810E5}">
  <ds:schemaRefs>
    <ds:schemaRef ds:uri="http://schemas.microsoft.com/office/2006/metadata/properties"/>
    <ds:schemaRef ds:uri="http://schemas.microsoft.com/office/infopath/2007/PartnerControls"/>
    <ds:schemaRef ds:uri="17c84abf-7af8-40d4-9054-963e9303101a"/>
    <ds:schemaRef ds:uri="31b1bf26-a383-42c0-ad4e-d7c4438d4894"/>
  </ds:schemaRefs>
</ds:datastoreItem>
</file>

<file path=customXml/itemProps2.xml><?xml version="1.0" encoding="utf-8"?>
<ds:datastoreItem xmlns:ds="http://schemas.openxmlformats.org/officeDocument/2006/customXml" ds:itemID="{DA3C001D-7775-479E-8CA3-47B78B7A02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DC5A8F-3222-4181-B9B4-EC590FE732D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17B328A-24EA-4D0E-86A7-283690E11C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b1bf26-a383-42c0-ad4e-d7c4438d4894"/>
    <ds:schemaRef ds:uri="93c9fd03-61ef-4085-aedc-02a38f5776dc"/>
    <ds:schemaRef ds:uri="17c84abf-7af8-40d4-9054-963e930310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Lists</vt:lpstr>
      <vt:lpstr>Instructions</vt:lpstr>
      <vt:lpstr>Employment Costs</vt:lpstr>
      <vt:lpstr>Fee Earner Budgets</vt:lpstr>
      <vt:lpstr>Budget Template</vt:lpstr>
      <vt:lpstr>FeeEarner</vt:lpstr>
      <vt:lpstr>'Fee Earner Budgets'!Print_Area</vt:lpstr>
      <vt:lpstr>STATES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Cameron</dc:creator>
  <cp:keywords/>
  <dc:description/>
  <cp:lastModifiedBy>Amanda Bevan</cp:lastModifiedBy>
  <cp:revision/>
  <dcterms:created xsi:type="dcterms:W3CDTF">2021-08-24T04:01:12Z</dcterms:created>
  <dcterms:modified xsi:type="dcterms:W3CDTF">2025-07-04T06:51:32Z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0x010100F55A87B032869E4EADD11919462805EA</vt:lpwstr>
  </property>
  <property fmtid="{D5CDD505-2E9C-101B-9397-08002B2CF9AE}" pid="3" name="_dlc_DocIdItemGuid">
    <vt:lpwstr>e72e6f70-c742-40f6-b375-c0f25b59001e</vt:lpwstr>
  </property>
</Properties>
</file>